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3" name="Auditprogramm" state="visible" r:id="rId5"/>
    <sheet sheetId="4" name="Beispiel Fertigung" state="visible" r:id="rId6"/>
    <sheet sheetId="5" name="Auditplan" state="visible" r:id="rId7"/>
    <sheet sheetId="2" name="Bewertung" state="visible" r:id="rId8"/>
  </sheets>
  <calcPr calcId="171027" fullCalcOnLoad="1"/>
</workbook>
</file>

<file path=xl/sharedStrings.xml><?xml version="1.0" encoding="utf-8"?>
<sst xmlns="http://schemas.openxmlformats.org/spreadsheetml/2006/main" count="334" uniqueCount="194">
  <si>
    <t>Auditprogramm und Auditplan nach ISO 9001 – Vorlage von firstaudit</t>
  </si>
  <si>
    <t/>
  </si>
  <si>
    <t>So nutzen Sie die Vorlage</t>
  </si>
  <si>
    <t>1. Blatt „Auditprogramm“: Tragen Sie Ihre Prozesse oder Bereiche ein. Gelb hinterlegte Zellen sind Eingabefelder.</t>
  </si>
  <si>
    <t>2. Bewerten Sie jeden Prozess mit 1 bis 3 Punkten in drei Kriterien. Die Kriterien stammen aus ISO 9001, Abschnitt 9.2.2: Bedeutung des Prozesses, Änderungen und Ergebnisse früherer Audits.</t>
  </si>
  <si>
    <t>3. Die Vorlage addiert die Punkte und schlägt ein Auditintervall vor. Das nächste fällige Audit wird aus dem Datum des letzten Audits berechnet.</t>
  </si>
  <si>
    <t>4. Markieren Sie in den Monatsspalten mit P (geplant), D (durchgeführt) oder V (verschoben), wann das Audit stattfindet.</t>
  </si>
  <si>
    <t>5. Blatt „Auditplan“: Planen Sie damit ein einzelnes Audit. Die Felder folgen den Inhalten eines Auditplans nach ISO 19011.</t>
  </si>
  <si>
    <t>6. Blatt „Beispiel Fertigung“: Ein ausgefülltes Beispiel für einen Fertigungsbetrieb. Es zeigt das Format, keine Vorgabe.</t>
  </si>
  <si>
    <t>Wichtig zum Bewertungsmodell</t>
  </si>
  <si>
    <t>Punkteskala und Intervalle sind ein Beispielmodell von firstaudit, keine Vorgabe der ISO 9001. Die Norm verlangt Audits in geplanten Abständen und eine Planung, die Bedeutung, Änderungen und frühere Ergebnisse berücksichtigt. Passen Sie Skala und Intervalle an Ihr Unternehmen an (Blatt „Bewertung“) und begründen Sie Ihre Wahl.</t>
  </si>
  <si>
    <t>Manche Zertifizierungsstellen erwarten, dass jeder Prozess innerhalb eines Zertifizierungszyklus mindestens einmal intern auditiert wird. Klären Sie das mit Ihrer Zertifizierungsstelle.</t>
  </si>
  <si>
    <t>Legende Monatsspalten: P = geplant, D = durchgeführt, V = verschoben (neuen Termin eintragen)</t>
  </si>
  <si>
    <t>Mehr als 1000 Vorlagen unter https://flowdit.com/de/vorlagen/</t>
  </si>
  <si>
    <t>Digitalisieren Sie Ihre Vorlagen: Mit firstaudit führen Sie Audits auf Tablet oder Smartphone durch, auch offline, mit Fotos und PDF-Bericht. Für einen Benutzer dauerhaft kostenlos: https://www.firstaudit.de/leistungen/demo/</t>
  </si>
  <si>
    <t>Auditplanung mit Kalender und Erinnerungen gibt es in den kostenpflichtigen Tarifen von firstaudit und in flowdit: https://flowdit.com/de/auditmanagement-software/</t>
  </si>
  <si>
    <t>Auditprogramm</t>
  </si>
  <si>
    <t>Jahr:</t>
  </si>
  <si>
    <t>Gelb = Eingabe. Punkte, Intervall und Fälligkeit werden berechnet (Modell im Blatt „Bewertung“).</t>
  </si>
  <si>
    <t>Nr.</t>
  </si>
  <si>
    <t>Prozess / Bereich</t>
  </si>
  <si>
    <t>Normbezug ISO 9001</t>
  </si>
  <si>
    <t>Prozessverantwortlich</t>
  </si>
  <si>
    <t>Bedeutung (1-3)</t>
  </si>
  <si>
    <t>Änderungen (1-3)</t>
  </si>
  <si>
    <t>Frühere Ergebnisse (1-3)</t>
  </si>
  <si>
    <t>Punkte</t>
  </si>
  <si>
    <t>Intervall (Monate)</t>
  </si>
  <si>
    <t>Auditart</t>
  </si>
  <si>
    <t>Auditor</t>
  </si>
  <si>
    <t>Auditor unabhängig vom Bereich?</t>
  </si>
  <si>
    <t>Letztes Audit</t>
  </si>
  <si>
    <t>Nächstes Audit fällig</t>
  </si>
  <si>
    <t>Jan</t>
  </si>
  <si>
    <t>Feb</t>
  </si>
  <si>
    <t>Mär</t>
  </si>
  <si>
    <t>Apr</t>
  </si>
  <si>
    <t>Mai</t>
  </si>
  <si>
    <t>Jun</t>
  </si>
  <si>
    <t>Jul</t>
  </si>
  <si>
    <t>Aug</t>
  </si>
  <si>
    <t>Sep</t>
  </si>
  <si>
    <t>Okt</t>
  </si>
  <si>
    <t>Nov</t>
  </si>
  <si>
    <t>Dez</t>
  </si>
  <si>
    <t>Bemerkung</t>
  </si>
  <si>
    <t>Arbeitsvorbereitung und Fertigung</t>
  </si>
  <si>
    <t>8.5.1</t>
  </si>
  <si>
    <t>Leitung Fertigung</t>
  </si>
  <si>
    <t>Prozessaudit</t>
  </si>
  <si>
    <t>Auditor Qualität</t>
  </si>
  <si>
    <t>Ja</t>
  </si>
  <si>
    <t>P</t>
  </si>
  <si>
    <t>Beispielzeile: überschreiben oder löschen</t>
  </si>
  <si>
    <t>Auswertung</t>
  </si>
  <si>
    <t>Geplante Audits (P, D)</t>
  </si>
  <si>
    <t>Durchgeführt (D)</t>
  </si>
  <si>
    <t>Verschiebungen (V)</t>
  </si>
  <si>
    <t>Anteil durchgeführt</t>
  </si>
  <si>
    <t>Mehr als 1000 Vorlagen unter https://flowdit.com/de/vorlagen/ · Digitalisieren Sie Ihre Vorlagen mit firstaudit: https://www.firstaudit.de/leistungen/demo/</t>
  </si>
  <si>
    <t>Beispiel-Auditprogramm Fertigungsbetrieb (fiktives Beispiel, Stand Oktober 2026)</t>
  </si>
  <si>
    <t>Führung und Managementbewertung</t>
  </si>
  <si>
    <t>5, 6, 9.3</t>
  </si>
  <si>
    <t>Geschäftsführung</t>
  </si>
  <si>
    <t>Systemaudit</t>
  </si>
  <si>
    <t>externer Auditor</t>
  </si>
  <si>
    <t>QMB berichtet an GF, darum externer Auditor</t>
  </si>
  <si>
    <t>Vertrieb und Auftragsklärung</t>
  </si>
  <si>
    <t>8.2</t>
  </si>
  <si>
    <t>Leitung Vertrieb</t>
  </si>
  <si>
    <t>Auditor Produktion</t>
  </si>
  <si>
    <t>D</t>
  </si>
  <si>
    <t>Entwicklung</t>
  </si>
  <si>
    <t>8.3</t>
  </si>
  <si>
    <t>Leitung Entwicklung</t>
  </si>
  <si>
    <t>Einkauf und Lieferantenbewertung</t>
  </si>
  <si>
    <t>8.4</t>
  </si>
  <si>
    <t>Leitung Einkauf</t>
  </si>
  <si>
    <t>Lieferantenaudits separat planen</t>
  </si>
  <si>
    <t>neue Montagelinie seit 2026, Auditplan siehe Blatt Auditplan</t>
  </si>
  <si>
    <t>Wareneingang und Lager</t>
  </si>
  <si>
    <t>8.5.4</t>
  </si>
  <si>
    <t>Leitung Logistik</t>
  </si>
  <si>
    <t>Prüfung, Messmittel und Freigabe</t>
  </si>
  <si>
    <t>7.1.5, 8.6</t>
  </si>
  <si>
    <t>Leitung Qualitätsprüfung</t>
  </si>
  <si>
    <t>Reklamationen und fehlerhafte Teile</t>
  </si>
  <si>
    <t>8.7, 10.2</t>
  </si>
  <si>
    <t>QMB</t>
  </si>
  <si>
    <t>V</t>
  </si>
  <si>
    <t>April verschoben wegen Kundenaudit</t>
  </si>
  <si>
    <t>Instandhaltung und Infrastruktur</t>
  </si>
  <si>
    <t>7.1.3</t>
  </si>
  <si>
    <t>Leitung Instandhaltung</t>
  </si>
  <si>
    <t>Personal, Kompetenz und Schulung</t>
  </si>
  <si>
    <t>7.2, 7.3</t>
  </si>
  <si>
    <t>Personalleitung</t>
  </si>
  <si>
    <t>nächstes Audit 2027</t>
  </si>
  <si>
    <t>Dokumentierte Information</t>
  </si>
  <si>
    <t>7.5</t>
  </si>
  <si>
    <t>Auditplan (Inhalte nach ISO 19011)</t>
  </si>
  <si>
    <t>Audit-Nr.</t>
  </si>
  <si>
    <t>2026-05</t>
  </si>
  <si>
    <t>Prozessaudit, intern</t>
  </si>
  <si>
    <t>Auditziel</t>
  </si>
  <si>
    <t>Prüfen, ob Arbeitsvorbereitung und Fertigung die Anforderungen aus ISO 9001 und den eigenen Vorgaben erfüllen und ob die Maßnahmen aus dem letzten Audit wirksam sind</t>
  </si>
  <si>
    <t>Umfang (Bereiche, Prozesse, Standort)</t>
  </si>
  <si>
    <t>Arbeitsvorbereitung, Montagelinie 2, Endprüfung; Standort Werk 1</t>
  </si>
  <si>
    <t>Auditkriterien und Unterlagen</t>
  </si>
  <si>
    <t>ISO 9001:2015 Abschnitt 8.5 und 8.7, Prozessbeschreibung Fertigung, Arbeitspläne, Prüfpläne, Bericht des letzten Audits</t>
  </si>
  <si>
    <t>Datum und Dauer</t>
  </si>
  <si>
    <t>15.09.2026, 08:00 bis 12:45</t>
  </si>
  <si>
    <t>Auditmethode</t>
  </si>
  <si>
    <t>vor Ort (alternativ remote oder hybrid, dann Plattform, Dokumentenzugriff und Datenschutz klären)</t>
  </si>
  <si>
    <t>Auditteam und Rollen</t>
  </si>
  <si>
    <t>Leitender Auditor: Auditor Qualität; Co-Auditor: Auditor Produktion</t>
  </si>
  <si>
    <t>Begleitung / Beobachter</t>
  </si>
  <si>
    <t>Schichtleitung Linie 2</t>
  </si>
  <si>
    <t>Ressourcen für kritische Bereiche</t>
  </si>
  <si>
    <t>Sicherheitsschuhe und Gehörschutz für die Halle, Zugang zum Sperrlager</t>
  </si>
  <si>
    <t>Stichproben</t>
  </si>
  <si>
    <t>3 Fertigungsaufträge aus August, 2 Reklamationsfälle</t>
  </si>
  <si>
    <t>Verteiler</t>
  </si>
  <si>
    <t>Leitung Fertigung, QMB, Geschäftsführung</t>
  </si>
  <si>
    <t>Zeitplan</t>
  </si>
  <si>
    <t>Uhrzeit</t>
  </si>
  <si>
    <t>Programmpunkt</t>
  </si>
  <si>
    <t>Bereich / Prozess</t>
  </si>
  <si>
    <t>Gesprächspartner</t>
  </si>
  <si>
    <t>Unterlagen / Nachweise</t>
  </si>
  <si>
    <t>08:00</t>
  </si>
  <si>
    <t>Eröffnungsgespräch: Ziel, Ablauf, Ansprechpartner</t>
  </si>
  <si>
    <t>alle</t>
  </si>
  <si>
    <t>Leitung Fertigung, Schichtleitung</t>
  </si>
  <si>
    <t>beide</t>
  </si>
  <si>
    <t>Auditplan</t>
  </si>
  <si>
    <t>08:15</t>
  </si>
  <si>
    <t>Auftragsfreigabe und Arbeitspläne</t>
  </si>
  <si>
    <t>Arbeitsvorbereitung</t>
  </si>
  <si>
    <t>Arbeitspläne, Freigabestatus</t>
  </si>
  <si>
    <t>09:15</t>
  </si>
  <si>
    <t>Begehung Linie 2: Arbeitsanweisungen, Prüfungen am Arbeitsplatz</t>
  </si>
  <si>
    <t>Montagelinie 2</t>
  </si>
  <si>
    <t>Mitarbeitende Linie 2</t>
  </si>
  <si>
    <t>Prüfpläne, Prüfaufzeichnungen</t>
  </si>
  <si>
    <t>10:30</t>
  </si>
  <si>
    <t>Kennzeichnung und Rückverfolgbarkeit</t>
  </si>
  <si>
    <t>Montagelinie 2, Lager</t>
  </si>
  <si>
    <t>Schichtleitung</t>
  </si>
  <si>
    <t>Stichprobe Aufträge</t>
  </si>
  <si>
    <t>11:15</t>
  </si>
  <si>
    <t>Umgang mit fehlerhaften Teilen und Sperrlager</t>
  </si>
  <si>
    <t>Endprüfung</t>
  </si>
  <si>
    <t>Qualitätsprüfung</t>
  </si>
  <si>
    <t>Sperrprotokolle, Reklamationsfälle</t>
  </si>
  <si>
    <t>12:00</t>
  </si>
  <si>
    <t>Auditorenbesprechung: Feststellungen bewerten</t>
  </si>
  <si>
    <t>Notizen, Fotos</t>
  </si>
  <si>
    <t>12:30</t>
  </si>
  <si>
    <t>Abschlussgespräch: Ergebnisse und nächste Schritte</t>
  </si>
  <si>
    <t>Leitung Fertigung, QMB</t>
  </si>
  <si>
    <t>Mehr als 1000 Vorlagen unter https://flowdit.com/de/vorlagen/ · Digitalisieren Sie Ihre Vorlagen: Audits mit firstaudit auf Tablet oder Smartphone durchführen, https://www.firstaudit.de/leistungen/demo/</t>
  </si>
  <si>
    <t>Bewertungsmodell (Beispiel von firstaudit, anpassbar)</t>
  </si>
  <si>
    <t>Kriterium (ISO 9001, 9.2.2)</t>
  </si>
  <si>
    <t>1 Punkt</t>
  </si>
  <si>
    <t>2 Punkte</t>
  </si>
  <si>
    <t>3 Punkte</t>
  </si>
  <si>
    <t>Bedeutung des Prozesses</t>
  </si>
  <si>
    <t>geringer Einfluss auf Produkt und Kunde</t>
  </si>
  <si>
    <t>mittlerer Einfluss</t>
  </si>
  <si>
    <t>direkter Einfluss auf Produktqualität, Sicherheit oder Kunde</t>
  </si>
  <si>
    <t>Änderungen seit dem letzten Audit</t>
  </si>
  <si>
    <t>keine</t>
  </si>
  <si>
    <t>kleinere Änderungen (Formulare, einzelne Abläufe)</t>
  </si>
  <si>
    <t>wesentliche Änderungen (neue Anlage, neues Produkt, neue Verantwortliche, Umzug)</t>
  </si>
  <si>
    <t>Ergebnisse früherer Audits und Kennzahlen</t>
  </si>
  <si>
    <t>keine Abweichungen, keine Reklamationen</t>
  </si>
  <si>
    <t>Nebenabweichungen oder einzelne Reklamationen</t>
  </si>
  <si>
    <t>Hauptabweichung, wiederholte Abweichungen oder gehäufte Reklamationen</t>
  </si>
  <si>
    <t>Intervallregel</t>
  </si>
  <si>
    <t>Stufe</t>
  </si>
  <si>
    <t>Ab Punktzahl</t>
  </si>
  <si>
    <t>Bedeutung</t>
  </si>
  <si>
    <t>hoch</t>
  </si>
  <si>
    <t>zweimal pro Jahr auditieren</t>
  </si>
  <si>
    <t>mittel</t>
  </si>
  <si>
    <t>jährlich auditieren</t>
  </si>
  <si>
    <t>niedrig</t>
  </si>
  <si>
    <t>alle zwei Jahre auditieren</t>
  </si>
  <si>
    <t>Zusatzregeln aus der Praxis</t>
  </si>
  <si>
    <t>Nach einer Hauptabweichung: Nachaudit oder Wirksamkeitsprüfung unabhängig vom Intervall einplanen.</t>
  </si>
  <si>
    <t>Bei wesentlichen Änderungen (neue Linie, neuer Standort, neues Produkt): Programm außerplanmäßig anpassen.</t>
  </si>
  <si>
    <t>Kein Auditor auditiert seine eigene Arbeit. In kleinen Firmen helfen gegenseitige Audits oder ein externer Auditor.</t>
  </si>
  <si>
    <t>Punkte und Intervalle sind ein Beispiel. Passen Sie die gelben Zellen an und begründen Sie Ihre Festlegung im Auditprogramm.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</si>
</sst>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color theme="1"/>
      <family val="2"/>
      <scheme val="minor"/>
      <sz val="11"/>
      <name val="Calibri"/>
    </font>
    <font>
      <b/>
      <color rgb="FF185FA5"/>
      <sz val="15"/>
      <name val="Arial"/>
    </font>
    <font>
      <sz val="10"/>
      <name val="Arial"/>
    </font>
    <font>
      <b/>
      <sz val="12"/>
      <name val="Arial"/>
    </font>
    <font>
      <i/>
      <sz val="10"/>
      <name val="Arial"/>
    </font>
    <font>
      <b/>
      <color rgb="FF185FA5"/>
      <sz val="10"/>
      <name val="Arial"/>
    </font>
    <font>
      <b/>
      <sz val="10"/>
      <name val="Arial"/>
    </font>
    <font>
      <b/>
      <color rgb="FF185FA5"/>
      <sz val="14"/>
      <name val="Arial"/>
    </font>
    <font>
      <i/>
      <sz val="9"/>
      <name val="Arial"/>
    </font>
    <font>
      <b/>
      <color rgb="FFFFFFFF"/>
      <sz val="9"/>
      <name val="Arial"/>
    </font>
    <font>
      <sz val="9"/>
      <name val="Arial"/>
    </font>
    <font>
      <b/>
      <color rgb="FF185FA5"/>
      <sz val="9"/>
      <name val="Arial"/>
    </font>
    <font>
      <b/>
      <color rgb="FFFFFFFF"/>
      <sz val="10"/>
      <name val="Arial"/>
    </font>
  </fonts>
  <fills count="5">
    <fill>
      <patternFill patternType="none"/>
    </fill>
    <fill>
      <patternFill patternType="gray125"/>
    </fill>
    <fill>
      <patternFill patternType="solid">
        <fgColor rgb="FFFFF7CC"/>
      </patternFill>
    </fill>
    <fill>
      <patternFill patternType="solid">
        <fgColor rgb="FF185FA5"/>
      </patternFill>
    </fill>
    <fill>
      <patternFill patternType="solid">
        <fgColor rgb="FFEAF1F9"/>
      </patternFill>
    </fill>
  </fills>
  <borders count="2">
    <border>
      <left/>
      <right/>
      <top/>
      <bottom/>
      <diagonal/>
    </border>
    <border>
      <left style="thin">
        <color rgb="FFC9D3DE"/>
      </left>
      <right style="thin">
        <color rgb="FFC9D3DE"/>
      </right>
      <top style="thin">
        <color rgb="FFC9D3DE"/>
      </top>
      <bottom style="thin">
        <color rgb="FFC9D3DE"/>
      </bottom>
      <diagonal/>
    </border>
  </borders>
  <cellStyleXfs count="1">
    <xf numFmtId="0" fontId="0" fillId="0" borderId="0"/>
  </cellStyleXfs>
  <cellXfs count="3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6" fillId="0" borderId="0" xfId="0" applyFont="1"/>
    <xf numFmtId="0" fontId="0" fillId="2" borderId="0" xfId="0" applyFill="1" applyAlignment="1">
      <alignment horizontal="left"/>
    </xf>
    <xf numFmtId="0" fontId="8" fillId="0" borderId="0" xfId="0" applyFont="1"/>
    <xf numFmtId="0" fontId="9" fillId="3" borderId="1" xfId="0" applyFont="1" applyFill="1" applyBorder="1" applyAlignment="1">
      <alignment horizontal="center" vertical="center" wrapText="1"/>
    </xf>
    <xf numFmtId="0" fontId="10" fillId="0" borderId="1" xfId="0" applyFont="1" applyBorder="1" applyAlignment="1">
      <alignment horizontal="center" vertical="top" wrapText="1"/>
    </xf>
    <xf numFmtId="0" fontId="10" fillId="2" borderId="1" xfId="0" applyFont="1" applyFill="1" applyBorder="1" applyAlignment="1">
      <alignment horizontal="left" vertical="top" wrapText="1"/>
    </xf>
    <xf numFmtId="0" fontId="10" fillId="2"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164" fontId="10" fillId="2" borderId="1" xfId="0" applyNumberFormat="1" applyFont="1" applyFill="1" applyBorder="1" applyAlignment="1">
      <alignment horizontal="left" vertical="top" wrapText="1"/>
    </xf>
    <xf numFmtId="164" fontId="10" fillId="4" borderId="1" xfId="0" applyNumberFormat="1" applyFont="1" applyFill="1" applyBorder="1" applyAlignment="1">
      <alignment horizontal="left" vertical="top" wrapText="1"/>
    </xf>
    <xf numFmtId="0" fontId="10" fillId="0" borderId="1" xfId="0" applyFont="1" applyBorder="1"/>
    <xf numFmtId="9" fontId="10" fillId="0" borderId="1" xfId="0" applyNumberFormat="1" applyFont="1" applyBorder="1"/>
    <xf numFmtId="0" fontId="11" fillId="0" borderId="0" xfId="0" applyFont="1"/>
    <xf numFmtId="0" fontId="6" fillId="4" borderId="1" xfId="0" applyFont="1" applyFill="1" applyBorder="1" applyAlignment="1">
      <alignment vertical="top" wrapText="1"/>
    </xf>
    <xf numFmtId="0" fontId="2" fillId="2" borderId="1" xfId="0" applyFont="1" applyFill="1" applyBorder="1" applyAlignment="1">
      <alignment vertical="top" wrapText="1"/>
    </xf>
    <xf numFmtId="0" fontId="3" fillId="0" borderId="0" xfId="0" applyFont="1"/>
    <xf numFmtId="0" fontId="12" fillId="3" borderId="1" xfId="0" applyFont="1" applyFill="1" applyBorder="1" applyAlignment="1">
      <alignment horizontal="center" vertical="center" wrapText="1"/>
    </xf>
    <xf numFmtId="0" fontId="12" fillId="3" borderId="1" xfId="0" applyFont="1" applyFill="1" applyBorder="1" applyAlignment="1">
      <alignment vertical="top" wrapText="1"/>
    </xf>
    <xf numFmtId="0" fontId="6" fillId="0" borderId="1" xfId="0" applyFont="1" applyBorder="1" applyAlignment="1">
      <alignment vertical="top" wrapText="1"/>
    </xf>
    <xf numFmtId="0" fontId="2" fillId="0" borderId="1" xfId="0" applyFont="1" applyBorder="1" applyAlignment="1">
      <alignment vertical="top" wrapText="1"/>
    </xf>
    <xf numFmtId="0" fontId="12" fillId="3" borderId="1" xfId="0" applyFont="1" applyFill="1" applyBorder="1"/>
    <xf numFmtId="0" fontId="2" fillId="0" borderId="1" xfId="0" applyFont="1" applyBorder="1"/>
    <xf numFmtId="0" fontId="2" fillId="2" borderId="1" xfId="0" applyFont="1" applyFill="1" applyBorder="1"/>
    <xf numFmtId="0" fontId="2" fillId="0" borderId="0" xfId="0" applyFont="1" applyAlignment="1">
      <alignment wrapText="1"/>
    </xf>
  </cellXfs>
  <cellStyles count="1">
    <cellStyle name="Normal" xfId="0" builtinId="0"/>
  </cellStyles>
  <dxfs count="8">
    <dxf>
      <fill>
        <patternFill patternType="solid">
          <bgColor rgb="FFC6EFCE"/>
        </patternFill>
      </fill>
    </dxf>
    <dxf>
      <fill>
        <patternFill patternType="solid">
          <bgColor rgb="FFFFC7CE"/>
        </patternFill>
      </fill>
    </dxf>
    <dxf>
      <fill>
        <patternFill patternType="solid">
          <bgColor rgb="FFFFC7CE"/>
        </patternFill>
      </fill>
    </dxf>
    <dxf>
      <fill>
        <patternFill patternType="solid">
          <bgColor rgb="FFFFC7CE"/>
        </patternFill>
      </fill>
    </dxf>
    <dxf>
      <fill>
        <patternFill patternType="solid">
          <bgColor rgb="FFC6EFCE"/>
        </patternFill>
      </fill>
    </dxf>
    <dxf>
      <fill>
        <patternFill patternType="solid">
          <bgColor rgb="FFFFC7CE"/>
        </patternFill>
      </fill>
    </dxf>
    <dxf>
      <fill>
        <patternFill patternType="solid">
          <bgColor rgb="FFFFC7CE"/>
        </patternFill>
      </fill>
    </dxf>
    <dxf>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lowdit.com/de/vorlagen/" TargetMode="External"/><Relationship Id="rId2" Type="http://schemas.openxmlformats.org/officeDocument/2006/relationships/hyperlink" Target="https://www.firstaudit.de/leistungen/demo/" TargetMode="External"/><Relationship Id="rId3" Type="http://schemas.openxmlformats.org/officeDocument/2006/relationships/hyperlink" Target="https://flowdit.com/de/auditmanagement-softwa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staudit.de/leistungen/demo/"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firstaudit.de/leistungen/demo/"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firstaudit.de/leistungen/dem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FormatPr defaultRowHeight="15" outlineLevelRow="0" outlineLevelCol="0" x14ac:dyDescent="55"/>
  <cols>
    <col min="1" max="1" width="110" customWidth="1"/>
  </cols>
  <sheetData>
    <row r="1" spans="1:1" x14ac:dyDescent="0.25">
      <c r="A1" s="1" t="s">
        <v>0</v>
      </c>
    </row>
    <row r="2" spans="1:1" x14ac:dyDescent="0.25">
      <c r="A2" s="2" t="s">
        <v>1</v>
      </c>
    </row>
    <row r="3" spans="1:1" x14ac:dyDescent="0.25">
      <c r="A3" s="3" t="s">
        <v>2</v>
      </c>
    </row>
    <row r="4" spans="1:1" x14ac:dyDescent="0.25">
      <c r="A4" s="2" t="s">
        <v>3</v>
      </c>
    </row>
    <row r="5" spans="1:1" x14ac:dyDescent="0.25">
      <c r="A5" s="2" t="s">
        <v>4</v>
      </c>
    </row>
    <row r="6" spans="1:1" x14ac:dyDescent="0.25">
      <c r="A6" s="2" t="s">
        <v>5</v>
      </c>
    </row>
    <row r="7" spans="1:1" x14ac:dyDescent="0.25">
      <c r="A7" s="2" t="s">
        <v>6</v>
      </c>
    </row>
    <row r="8" spans="1:1" x14ac:dyDescent="0.25">
      <c r="A8" s="2" t="s">
        <v>7</v>
      </c>
    </row>
    <row r="9" spans="1:1" x14ac:dyDescent="0.25">
      <c r="A9" s="2" t="s">
        <v>8</v>
      </c>
    </row>
    <row r="10" spans="1:1" x14ac:dyDescent="0.25">
      <c r="A10" s="2" t="s">
        <v>1</v>
      </c>
    </row>
    <row r="11" spans="1:1" x14ac:dyDescent="0.25">
      <c r="A11" s="3" t="s">
        <v>9</v>
      </c>
    </row>
    <row r="12" spans="1:1" x14ac:dyDescent="0.25">
      <c r="A12" s="2" t="s">
        <v>10</v>
      </c>
    </row>
    <row r="13" spans="1:1" x14ac:dyDescent="0.25">
      <c r="A13" s="2" t="s">
        <v>11</v>
      </c>
    </row>
    <row r="14" spans="1:1" x14ac:dyDescent="0.25">
      <c r="A14" s="2" t="s">
        <v>1</v>
      </c>
    </row>
    <row r="15" spans="1:1" x14ac:dyDescent="0.25">
      <c r="A15" s="4" t="s">
        <v>12</v>
      </c>
    </row>
    <row r="16" spans="1:1" x14ac:dyDescent="0.25">
      <c r="A16" s="2" t="s">
        <v>1</v>
      </c>
    </row>
    <row r="17" spans="1:1" x14ac:dyDescent="0.25">
      <c r="A17" s="5" t="s">
        <v>13</v>
      </c>
    </row>
    <row r="18" spans="1:1" x14ac:dyDescent="0.25">
      <c r="A18" s="6" t="s">
        <v>14</v>
      </c>
    </row>
    <row r="19" spans="1:1" x14ac:dyDescent="0.25">
      <c r="A19" s="2" t="s">
        <v>15</v>
      </c>
    </row>
  </sheetData>
  <hyperlinks>
    <hyperlink ref="A17" r:id="rId1"/>
    <hyperlink ref="A18" r:id="rId2"/>
    <hyperlink ref="A19" r:id="rId3"/>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FormatPr defaultRowHeight="15" outlineLevelRow="0" outlineLevelCol="0" x14ac:dyDescent="55"/>
  <cols>
    <col min="1" max="1" width="26" customWidth="1"/>
    <col min="2" max="4" width="34" customWidth="1"/>
  </cols>
  <sheetData>
    <row r="1" spans="1:1" x14ac:dyDescent="0.25">
      <c r="A1" s="7" t="s">
        <v>162</v>
      </c>
    </row>
    <row r="3" spans="1:4" x14ac:dyDescent="0.25">
      <c r="A3" s="25" t="s">
        <v>163</v>
      </c>
      <c r="B3" s="25" t="s">
        <v>164</v>
      </c>
      <c r="C3" s="25" t="s">
        <v>165</v>
      </c>
      <c r="D3" s="25" t="s">
        <v>166</v>
      </c>
    </row>
    <row r="4" ht="45" customHeight="1" spans="1:4" x14ac:dyDescent="0.25">
      <c r="A4" s="26" t="s">
        <v>167</v>
      </c>
      <c r="B4" s="27" t="s">
        <v>168</v>
      </c>
      <c r="C4" s="27" t="s">
        <v>169</v>
      </c>
      <c r="D4" s="27" t="s">
        <v>170</v>
      </c>
    </row>
    <row r="5" ht="45" customHeight="1" spans="1:4" x14ac:dyDescent="0.25">
      <c r="A5" s="26" t="s">
        <v>171</v>
      </c>
      <c r="B5" s="27" t="s">
        <v>172</v>
      </c>
      <c r="C5" s="27" t="s">
        <v>173</v>
      </c>
      <c r="D5" s="27" t="s">
        <v>174</v>
      </c>
    </row>
    <row r="6" ht="45" customHeight="1" spans="1:4" x14ac:dyDescent="0.25">
      <c r="A6" s="26" t="s">
        <v>175</v>
      </c>
      <c r="B6" s="27" t="s">
        <v>176</v>
      </c>
      <c r="C6" s="27" t="s">
        <v>177</v>
      </c>
      <c r="D6" s="27" t="s">
        <v>178</v>
      </c>
    </row>
    <row r="10" spans="1:1" x14ac:dyDescent="0.25">
      <c r="A10" s="23" t="s">
        <v>179</v>
      </c>
    </row>
    <row r="11" spans="1:4" x14ac:dyDescent="0.25">
      <c r="A11" s="28" t="s">
        <v>180</v>
      </c>
      <c r="B11" s="28" t="s">
        <v>181</v>
      </c>
      <c r="C11" s="28" t="s">
        <v>27</v>
      </c>
      <c r="D11" s="28" t="s">
        <v>182</v>
      </c>
    </row>
    <row r="12" spans="1:4" x14ac:dyDescent="0.25">
      <c r="A12" s="29" t="s">
        <v>183</v>
      </c>
      <c r="B12" s="30">
        <v>7</v>
      </c>
      <c r="C12" s="30">
        <v>6</v>
      </c>
      <c r="D12" s="29" t="s">
        <v>184</v>
      </c>
    </row>
    <row r="13" spans="1:4" x14ac:dyDescent="0.25">
      <c r="A13" s="29" t="s">
        <v>185</v>
      </c>
      <c r="B13" s="30">
        <v>5</v>
      </c>
      <c r="C13" s="30">
        <v>12</v>
      </c>
      <c r="D13" s="29" t="s">
        <v>186</v>
      </c>
    </row>
    <row r="14" spans="1:4" x14ac:dyDescent="0.25">
      <c r="A14" s="29" t="s">
        <v>187</v>
      </c>
      <c r="B14" s="30">
        <v>3</v>
      </c>
      <c r="C14" s="30">
        <v>24</v>
      </c>
      <c r="D14" s="29" t="s">
        <v>188</v>
      </c>
    </row>
    <row r="16" spans="1:1" x14ac:dyDescent="0.25">
      <c r="A16" s="23" t="s">
        <v>189</v>
      </c>
    </row>
    <row r="17" ht="28" customHeight="1" spans="1:4" x14ac:dyDescent="0.25">
      <c r="A17" s="31" t="s">
        <v>190</v>
      </c>
      <c r="B17" s="31"/>
      <c r="C17" s="31"/>
      <c r="D17" s="31"/>
    </row>
    <row r="18" ht="28" customHeight="1" spans="1:4" x14ac:dyDescent="0.25">
      <c r="A18" s="31" t="s">
        <v>191</v>
      </c>
      <c r="B18" s="31"/>
      <c r="C18" s="31"/>
      <c r="D18" s="31"/>
    </row>
    <row r="19" ht="28" customHeight="1" spans="1:4" x14ac:dyDescent="0.25">
      <c r="A19" s="31" t="s">
        <v>192</v>
      </c>
      <c r="B19" s="31"/>
      <c r="C19" s="31"/>
      <c r="D19" s="31"/>
    </row>
    <row r="20" ht="28" customHeight="1" spans="1:4" x14ac:dyDescent="0.25">
      <c r="A20" s="31" t="s">
        <v>193</v>
      </c>
      <c r="B20" s="31"/>
      <c r="C20" s="31"/>
      <c r="D20" s="31"/>
    </row>
  </sheetData>
  <mergeCells count="4">
    <mergeCell ref="A17:D17"/>
    <mergeCell ref="A18:D18"/>
    <mergeCell ref="A19:D19"/>
    <mergeCell ref="A20:D20"/>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2"/>
  <sheetViews>
    <sheetView workbookViewId="0">
      <pane xSplit="2" ySplit="4" topLeftCell="C5" activePane="bottomRight" state="frozen"/>
      <selection pane="bottomRight"/>
    </sheetView>
  </sheetViews>
  <sheetFormatPr defaultRowHeight="15" outlineLevelRow="0" outlineLevelCol="0" x14ac:dyDescent="55"/>
  <cols>
    <col min="1" max="1" width="5" customWidth="1"/>
    <col min="2" max="2" width="30" customWidth="1"/>
    <col min="3" max="3" width="16" customWidth="1"/>
    <col min="4" max="4" width="18" customWidth="1"/>
    <col min="5" max="6" width="11" customWidth="1"/>
    <col min="7" max="7" width="12" customWidth="1"/>
    <col min="8" max="8" width="8" customWidth="1"/>
    <col min="9" max="9" width="10" customWidth="1"/>
    <col min="10" max="10" width="14" customWidth="1"/>
    <col min="11" max="11" width="18" customWidth="1"/>
    <col min="12" max="12" width="13" customWidth="1"/>
    <col min="13" max="13" width="12" customWidth="1"/>
    <col min="14" max="14" width="13" customWidth="1"/>
    <col min="15" max="26" width="5" customWidth="1"/>
    <col min="27" max="27" width="30" customWidth="1"/>
  </cols>
  <sheetData>
    <row r="1" spans="1:1" x14ac:dyDescent="0.25">
      <c r="A1" s="7" t="s">
        <v>16</v>
      </c>
    </row>
    <row r="2" spans="1:4" x14ac:dyDescent="0.25">
      <c r="A2" s="8" t="s">
        <v>17</v>
      </c>
      <c r="B2" s="9">
        <v>2026</v>
      </c>
      <c r="D2" s="10" t="s">
        <v>18</v>
      </c>
    </row>
    <row r="4" ht="42" customHeight="1" spans="1:27" x14ac:dyDescent="0.25">
      <c r="A4" s="11" t="s">
        <v>19</v>
      </c>
      <c r="B4" s="11" t="s">
        <v>20</v>
      </c>
      <c r="C4" s="11" t="s">
        <v>21</v>
      </c>
      <c r="D4" s="11" t="s">
        <v>22</v>
      </c>
      <c r="E4" s="11" t="s">
        <v>23</v>
      </c>
      <c r="F4" s="11" t="s">
        <v>24</v>
      </c>
      <c r="G4" s="11" t="s">
        <v>25</v>
      </c>
      <c r="H4" s="11" t="s">
        <v>26</v>
      </c>
      <c r="I4" s="11" t="s">
        <v>27</v>
      </c>
      <c r="J4" s="11" t="s">
        <v>28</v>
      </c>
      <c r="K4" s="11" t="s">
        <v>29</v>
      </c>
      <c r="L4" s="11" t="s">
        <v>30</v>
      </c>
      <c r="M4" s="11" t="s">
        <v>31</v>
      </c>
      <c r="N4" s="11" t="s">
        <v>32</v>
      </c>
      <c r="O4" s="11" t="s">
        <v>33</v>
      </c>
      <c r="P4" s="11" t="s">
        <v>34</v>
      </c>
      <c r="Q4" s="11" t="s">
        <v>35</v>
      </c>
      <c r="R4" s="11" t="s">
        <v>36</v>
      </c>
      <c r="S4" s="11" t="s">
        <v>37</v>
      </c>
      <c r="T4" s="11" t="s">
        <v>38</v>
      </c>
      <c r="U4" s="11" t="s">
        <v>39</v>
      </c>
      <c r="V4" s="11" t="s">
        <v>40</v>
      </c>
      <c r="W4" s="11" t="s">
        <v>41</v>
      </c>
      <c r="X4" s="11" t="s">
        <v>42</v>
      </c>
      <c r="Y4" s="11" t="s">
        <v>43</v>
      </c>
      <c r="Z4" s="11" t="s">
        <v>44</v>
      </c>
      <c r="AA4" s="11" t="s">
        <v>45</v>
      </c>
    </row>
    <row r="5" spans="1:27" x14ac:dyDescent="0.25">
      <c r="A5" s="12">
        <v>1</v>
      </c>
      <c r="B5" s="13" t="s">
        <v>46</v>
      </c>
      <c r="C5" s="13" t="s">
        <v>47</v>
      </c>
      <c r="D5" s="13" t="s">
        <v>48</v>
      </c>
      <c r="E5" s="14">
        <v>3</v>
      </c>
      <c r="F5" s="14">
        <v>3</v>
      </c>
      <c r="G5" s="14">
        <v>2</v>
      </c>
      <c r="H5" s="15">
        <f>IF(COUNT(E5:G5)=3,SUM(E5:G5),"")</f>
      </c>
      <c r="I5" s="15">
        <f>IF(H5="","",IF(H5&gt;=Bewertung!$B$12,Bewertung!$C$12,IF(H5&gt;=Bewertung!$B$13,Bewertung!$C$13,Bewertung!$C$14)))</f>
      </c>
      <c r="J5" s="13" t="s">
        <v>49</v>
      </c>
      <c r="K5" s="13" t="s">
        <v>50</v>
      </c>
      <c r="L5" s="14" t="s">
        <v>51</v>
      </c>
      <c r="M5" s="16">
        <v>45944</v>
      </c>
      <c r="N5" s="17">
        <f>IF(OR(M5="",I5=""),"",EDATE(M5,I5))</f>
      </c>
      <c r="O5" s="14"/>
      <c r="P5" s="14"/>
      <c r="Q5" s="14" t="s">
        <v>52</v>
      </c>
      <c r="R5" s="14"/>
      <c r="S5" s="14"/>
      <c r="T5" s="14"/>
      <c r="U5" s="14"/>
      <c r="V5" s="14"/>
      <c r="W5" s="14" t="s">
        <v>52</v>
      </c>
      <c r="X5" s="14"/>
      <c r="Y5" s="14"/>
      <c r="Z5" s="14"/>
      <c r="AA5" s="13" t="s">
        <v>53</v>
      </c>
    </row>
    <row r="6" spans="1:27" x14ac:dyDescent="0.25">
      <c r="A6" s="12">
        <v>2</v>
      </c>
      <c r="B6" s="13"/>
      <c r="C6" s="13"/>
      <c r="D6" s="13"/>
      <c r="E6" s="14"/>
      <c r="F6" s="14"/>
      <c r="G6" s="14"/>
      <c r="H6" s="15">
        <f>IF(COUNT(E6:G6)=3,SUM(E6:G6),"")</f>
      </c>
      <c r="I6" s="15">
        <f>IF(H6="","",IF(H6&gt;=Bewertung!$B$12,Bewertung!$C$12,IF(H6&gt;=Bewertung!$B$13,Bewertung!$C$13,Bewertung!$C$14)))</f>
      </c>
      <c r="J6" s="13"/>
      <c r="K6" s="13"/>
      <c r="L6" s="14"/>
      <c r="M6" s="16"/>
      <c r="N6" s="17">
        <f>IF(OR(M6="",I6=""),"",EDATE(M6,I6))</f>
      </c>
      <c r="O6" s="14"/>
      <c r="P6" s="14"/>
      <c r="Q6" s="14"/>
      <c r="R6" s="14"/>
      <c r="S6" s="14"/>
      <c r="T6" s="14"/>
      <c r="U6" s="14"/>
      <c r="V6" s="14"/>
      <c r="W6" s="14"/>
      <c r="X6" s="14"/>
      <c r="Y6" s="14"/>
      <c r="Z6" s="14"/>
      <c r="AA6" s="13"/>
    </row>
    <row r="7" spans="1:27" x14ac:dyDescent="0.25">
      <c r="A7" s="12">
        <v>3</v>
      </c>
      <c r="B7" s="13"/>
      <c r="C7" s="13"/>
      <c r="D7" s="13"/>
      <c r="E7" s="14"/>
      <c r="F7" s="14"/>
      <c r="G7" s="14"/>
      <c r="H7" s="15">
        <f>IF(COUNT(E7:G7)=3,SUM(E7:G7),"")</f>
      </c>
      <c r="I7" s="15">
        <f>IF(H7="","",IF(H7&gt;=Bewertung!$B$12,Bewertung!$C$12,IF(H7&gt;=Bewertung!$B$13,Bewertung!$C$13,Bewertung!$C$14)))</f>
      </c>
      <c r="J7" s="13"/>
      <c r="K7" s="13"/>
      <c r="L7" s="14"/>
      <c r="M7" s="16"/>
      <c r="N7" s="17">
        <f>IF(OR(M7="",I7=""),"",EDATE(M7,I7))</f>
      </c>
      <c r="O7" s="14"/>
      <c r="P7" s="14"/>
      <c r="Q7" s="14"/>
      <c r="R7" s="14"/>
      <c r="S7" s="14"/>
      <c r="T7" s="14"/>
      <c r="U7" s="14"/>
      <c r="V7" s="14"/>
      <c r="W7" s="14"/>
      <c r="X7" s="14"/>
      <c r="Y7" s="14"/>
      <c r="Z7" s="14"/>
      <c r="AA7" s="13"/>
    </row>
    <row r="8" spans="1:27" x14ac:dyDescent="0.25">
      <c r="A8" s="12">
        <v>4</v>
      </c>
      <c r="B8" s="13"/>
      <c r="C8" s="13"/>
      <c r="D8" s="13"/>
      <c r="E8" s="14"/>
      <c r="F8" s="14"/>
      <c r="G8" s="14"/>
      <c r="H8" s="15">
        <f>IF(COUNT(E8:G8)=3,SUM(E8:G8),"")</f>
      </c>
      <c r="I8" s="15">
        <f>IF(H8="","",IF(H8&gt;=Bewertung!$B$12,Bewertung!$C$12,IF(H8&gt;=Bewertung!$B$13,Bewertung!$C$13,Bewertung!$C$14)))</f>
      </c>
      <c r="J8" s="13"/>
      <c r="K8" s="13"/>
      <c r="L8" s="14"/>
      <c r="M8" s="16"/>
      <c r="N8" s="17">
        <f>IF(OR(M8="",I8=""),"",EDATE(M8,I8))</f>
      </c>
      <c r="O8" s="14"/>
      <c r="P8" s="14"/>
      <c r="Q8" s="14"/>
      <c r="R8" s="14"/>
      <c r="S8" s="14"/>
      <c r="T8" s="14"/>
      <c r="U8" s="14"/>
      <c r="V8" s="14"/>
      <c r="W8" s="14"/>
      <c r="X8" s="14"/>
      <c r="Y8" s="14"/>
      <c r="Z8" s="14"/>
      <c r="AA8" s="13"/>
    </row>
    <row r="9" spans="1:27" x14ac:dyDescent="0.25">
      <c r="A9" s="12">
        <v>5</v>
      </c>
      <c r="B9" s="13"/>
      <c r="C9" s="13"/>
      <c r="D9" s="13"/>
      <c r="E9" s="14"/>
      <c r="F9" s="14"/>
      <c r="G9" s="14"/>
      <c r="H9" s="15">
        <f>IF(COUNT(E9:G9)=3,SUM(E9:G9),"")</f>
      </c>
      <c r="I9" s="15">
        <f>IF(H9="","",IF(H9&gt;=Bewertung!$B$12,Bewertung!$C$12,IF(H9&gt;=Bewertung!$B$13,Bewertung!$C$13,Bewertung!$C$14)))</f>
      </c>
      <c r="J9" s="13"/>
      <c r="K9" s="13"/>
      <c r="L9" s="14"/>
      <c r="M9" s="16"/>
      <c r="N9" s="17">
        <f>IF(OR(M9="",I9=""),"",EDATE(M9,I9))</f>
      </c>
      <c r="O9" s="14"/>
      <c r="P9" s="14"/>
      <c r="Q9" s="14"/>
      <c r="R9" s="14"/>
      <c r="S9" s="14"/>
      <c r="T9" s="14"/>
      <c r="U9" s="14"/>
      <c r="V9" s="14"/>
      <c r="W9" s="14"/>
      <c r="X9" s="14"/>
      <c r="Y9" s="14"/>
      <c r="Z9" s="14"/>
      <c r="AA9" s="13"/>
    </row>
    <row r="10" spans="1:27" x14ac:dyDescent="0.25">
      <c r="A10" s="12">
        <v>6</v>
      </c>
      <c r="B10" s="13"/>
      <c r="C10" s="13"/>
      <c r="D10" s="13"/>
      <c r="E10" s="14"/>
      <c r="F10" s="14"/>
      <c r="G10" s="14"/>
      <c r="H10" s="15">
        <f>IF(COUNT(E10:G10)=3,SUM(E10:G10),"")</f>
      </c>
      <c r="I10" s="15">
        <f>IF(H10="","",IF(H10&gt;=Bewertung!$B$12,Bewertung!$C$12,IF(H10&gt;=Bewertung!$B$13,Bewertung!$C$13,Bewertung!$C$14)))</f>
      </c>
      <c r="J10" s="13"/>
      <c r="K10" s="13"/>
      <c r="L10" s="14"/>
      <c r="M10" s="16"/>
      <c r="N10" s="17">
        <f>IF(OR(M10="",I10=""),"",EDATE(M10,I10))</f>
      </c>
      <c r="O10" s="14"/>
      <c r="P10" s="14"/>
      <c r="Q10" s="14"/>
      <c r="R10" s="14"/>
      <c r="S10" s="14"/>
      <c r="T10" s="14"/>
      <c r="U10" s="14"/>
      <c r="V10" s="14"/>
      <c r="W10" s="14"/>
      <c r="X10" s="14"/>
      <c r="Y10" s="14"/>
      <c r="Z10" s="14"/>
      <c r="AA10" s="13"/>
    </row>
    <row r="11" spans="1:27" x14ac:dyDescent="0.25">
      <c r="A11" s="12">
        <v>7</v>
      </c>
      <c r="B11" s="13"/>
      <c r="C11" s="13"/>
      <c r="D11" s="13"/>
      <c r="E11" s="14"/>
      <c r="F11" s="14"/>
      <c r="G11" s="14"/>
      <c r="H11" s="15">
        <f>IF(COUNT(E11:G11)=3,SUM(E11:G11),"")</f>
      </c>
      <c r="I11" s="15">
        <f>IF(H11="","",IF(H11&gt;=Bewertung!$B$12,Bewertung!$C$12,IF(H11&gt;=Bewertung!$B$13,Bewertung!$C$13,Bewertung!$C$14)))</f>
      </c>
      <c r="J11" s="13"/>
      <c r="K11" s="13"/>
      <c r="L11" s="14"/>
      <c r="M11" s="16"/>
      <c r="N11" s="17">
        <f>IF(OR(M11="",I11=""),"",EDATE(M11,I11))</f>
      </c>
      <c r="O11" s="14"/>
      <c r="P11" s="14"/>
      <c r="Q11" s="14"/>
      <c r="R11" s="14"/>
      <c r="S11" s="14"/>
      <c r="T11" s="14"/>
      <c r="U11" s="14"/>
      <c r="V11" s="14"/>
      <c r="W11" s="14"/>
      <c r="X11" s="14"/>
      <c r="Y11" s="14"/>
      <c r="Z11" s="14"/>
      <c r="AA11" s="13"/>
    </row>
    <row r="12" spans="1:27" x14ac:dyDescent="0.25">
      <c r="A12" s="12">
        <v>8</v>
      </c>
      <c r="B12" s="13"/>
      <c r="C12" s="13"/>
      <c r="D12" s="13"/>
      <c r="E12" s="14"/>
      <c r="F12" s="14"/>
      <c r="G12" s="14"/>
      <c r="H12" s="15">
        <f>IF(COUNT(E12:G12)=3,SUM(E12:G12),"")</f>
      </c>
      <c r="I12" s="15">
        <f>IF(H12="","",IF(H12&gt;=Bewertung!$B$12,Bewertung!$C$12,IF(H12&gt;=Bewertung!$B$13,Bewertung!$C$13,Bewertung!$C$14)))</f>
      </c>
      <c r="J12" s="13"/>
      <c r="K12" s="13"/>
      <c r="L12" s="14"/>
      <c r="M12" s="16"/>
      <c r="N12" s="17">
        <f>IF(OR(M12="",I12=""),"",EDATE(M12,I12))</f>
      </c>
      <c r="O12" s="14"/>
      <c r="P12" s="14"/>
      <c r="Q12" s="14"/>
      <c r="R12" s="14"/>
      <c r="S12" s="14"/>
      <c r="T12" s="14"/>
      <c r="U12" s="14"/>
      <c r="V12" s="14"/>
      <c r="W12" s="14"/>
      <c r="X12" s="14"/>
      <c r="Y12" s="14"/>
      <c r="Z12" s="14"/>
      <c r="AA12" s="13"/>
    </row>
    <row r="13" spans="1:27" x14ac:dyDescent="0.25">
      <c r="A13" s="12">
        <v>9</v>
      </c>
      <c r="B13" s="13"/>
      <c r="C13" s="13"/>
      <c r="D13" s="13"/>
      <c r="E13" s="14"/>
      <c r="F13" s="14"/>
      <c r="G13" s="14"/>
      <c r="H13" s="15">
        <f>IF(COUNT(E13:G13)=3,SUM(E13:G13),"")</f>
      </c>
      <c r="I13" s="15">
        <f>IF(H13="","",IF(H13&gt;=Bewertung!$B$12,Bewertung!$C$12,IF(H13&gt;=Bewertung!$B$13,Bewertung!$C$13,Bewertung!$C$14)))</f>
      </c>
      <c r="J13" s="13"/>
      <c r="K13" s="13"/>
      <c r="L13" s="14"/>
      <c r="M13" s="16"/>
      <c r="N13" s="17">
        <f>IF(OR(M13="",I13=""),"",EDATE(M13,I13))</f>
      </c>
      <c r="O13" s="14"/>
      <c r="P13" s="14"/>
      <c r="Q13" s="14"/>
      <c r="R13" s="14"/>
      <c r="S13" s="14"/>
      <c r="T13" s="14"/>
      <c r="U13" s="14"/>
      <c r="V13" s="14"/>
      <c r="W13" s="14"/>
      <c r="X13" s="14"/>
      <c r="Y13" s="14"/>
      <c r="Z13" s="14"/>
      <c r="AA13" s="13"/>
    </row>
    <row r="14" spans="1:27" x14ac:dyDescent="0.25">
      <c r="A14" s="12">
        <v>10</v>
      </c>
      <c r="B14" s="13"/>
      <c r="C14" s="13"/>
      <c r="D14" s="13"/>
      <c r="E14" s="14"/>
      <c r="F14" s="14"/>
      <c r="G14" s="14"/>
      <c r="H14" s="15">
        <f>IF(COUNT(E14:G14)=3,SUM(E14:G14),"")</f>
      </c>
      <c r="I14" s="15">
        <f>IF(H14="","",IF(H14&gt;=Bewertung!$B$12,Bewertung!$C$12,IF(H14&gt;=Bewertung!$B$13,Bewertung!$C$13,Bewertung!$C$14)))</f>
      </c>
      <c r="J14" s="13"/>
      <c r="K14" s="13"/>
      <c r="L14" s="14"/>
      <c r="M14" s="16"/>
      <c r="N14" s="17">
        <f>IF(OR(M14="",I14=""),"",EDATE(M14,I14))</f>
      </c>
      <c r="O14" s="14"/>
      <c r="P14" s="14"/>
      <c r="Q14" s="14"/>
      <c r="R14" s="14"/>
      <c r="S14" s="14"/>
      <c r="T14" s="14"/>
      <c r="U14" s="14"/>
      <c r="V14" s="14"/>
      <c r="W14" s="14"/>
      <c r="X14" s="14"/>
      <c r="Y14" s="14"/>
      <c r="Z14" s="14"/>
      <c r="AA14" s="13"/>
    </row>
    <row r="15" spans="1:27" x14ac:dyDescent="0.25">
      <c r="A15" s="12">
        <v>11</v>
      </c>
      <c r="B15" s="13"/>
      <c r="C15" s="13"/>
      <c r="D15" s="13"/>
      <c r="E15" s="14"/>
      <c r="F15" s="14"/>
      <c r="G15" s="14"/>
      <c r="H15" s="15">
        <f>IF(COUNT(E15:G15)=3,SUM(E15:G15),"")</f>
      </c>
      <c r="I15" s="15">
        <f>IF(H15="","",IF(H15&gt;=Bewertung!$B$12,Bewertung!$C$12,IF(H15&gt;=Bewertung!$B$13,Bewertung!$C$13,Bewertung!$C$14)))</f>
      </c>
      <c r="J15" s="13"/>
      <c r="K15" s="13"/>
      <c r="L15" s="14"/>
      <c r="M15" s="16"/>
      <c r="N15" s="17">
        <f>IF(OR(M15="",I15=""),"",EDATE(M15,I15))</f>
      </c>
      <c r="O15" s="14"/>
      <c r="P15" s="14"/>
      <c r="Q15" s="14"/>
      <c r="R15" s="14"/>
      <c r="S15" s="14"/>
      <c r="T15" s="14"/>
      <c r="U15" s="14"/>
      <c r="V15" s="14"/>
      <c r="W15" s="14"/>
      <c r="X15" s="14"/>
      <c r="Y15" s="14"/>
      <c r="Z15" s="14"/>
      <c r="AA15" s="13"/>
    </row>
    <row r="16" spans="1:27" x14ac:dyDescent="0.25">
      <c r="A16" s="12">
        <v>12</v>
      </c>
      <c r="B16" s="13"/>
      <c r="C16" s="13"/>
      <c r="D16" s="13"/>
      <c r="E16" s="14"/>
      <c r="F16" s="14"/>
      <c r="G16" s="14"/>
      <c r="H16" s="15">
        <f>IF(COUNT(E16:G16)=3,SUM(E16:G16),"")</f>
      </c>
      <c r="I16" s="15">
        <f>IF(H16="","",IF(H16&gt;=Bewertung!$B$12,Bewertung!$C$12,IF(H16&gt;=Bewertung!$B$13,Bewertung!$C$13,Bewertung!$C$14)))</f>
      </c>
      <c r="J16" s="13"/>
      <c r="K16" s="13"/>
      <c r="L16" s="14"/>
      <c r="M16" s="16"/>
      <c r="N16" s="17">
        <f>IF(OR(M16="",I16=""),"",EDATE(M16,I16))</f>
      </c>
      <c r="O16" s="14"/>
      <c r="P16" s="14"/>
      <c r="Q16" s="14"/>
      <c r="R16" s="14"/>
      <c r="S16" s="14"/>
      <c r="T16" s="14"/>
      <c r="U16" s="14"/>
      <c r="V16" s="14"/>
      <c r="W16" s="14"/>
      <c r="X16" s="14"/>
      <c r="Y16" s="14"/>
      <c r="Z16" s="14"/>
      <c r="AA16" s="13"/>
    </row>
    <row r="17" spans="1:27" x14ac:dyDescent="0.25">
      <c r="A17" s="12">
        <v>13</v>
      </c>
      <c r="B17" s="13"/>
      <c r="C17" s="13"/>
      <c r="D17" s="13"/>
      <c r="E17" s="14"/>
      <c r="F17" s="14"/>
      <c r="G17" s="14"/>
      <c r="H17" s="15">
        <f>IF(COUNT(E17:G17)=3,SUM(E17:G17),"")</f>
      </c>
      <c r="I17" s="15">
        <f>IF(H17="","",IF(H17&gt;=Bewertung!$B$12,Bewertung!$C$12,IF(H17&gt;=Bewertung!$B$13,Bewertung!$C$13,Bewertung!$C$14)))</f>
      </c>
      <c r="J17" s="13"/>
      <c r="K17" s="13"/>
      <c r="L17" s="14"/>
      <c r="M17" s="16"/>
      <c r="N17" s="17">
        <f>IF(OR(M17="",I17=""),"",EDATE(M17,I17))</f>
      </c>
      <c r="O17" s="14"/>
      <c r="P17" s="14"/>
      <c r="Q17" s="14"/>
      <c r="R17" s="14"/>
      <c r="S17" s="14"/>
      <c r="T17" s="14"/>
      <c r="U17" s="14"/>
      <c r="V17" s="14"/>
      <c r="W17" s="14"/>
      <c r="X17" s="14"/>
      <c r="Y17" s="14"/>
      <c r="Z17" s="14"/>
      <c r="AA17" s="13"/>
    </row>
    <row r="18" spans="1:27" x14ac:dyDescent="0.25">
      <c r="A18" s="12">
        <v>14</v>
      </c>
      <c r="B18" s="13"/>
      <c r="C18" s="13"/>
      <c r="D18" s="13"/>
      <c r="E18" s="14"/>
      <c r="F18" s="14"/>
      <c r="G18" s="14"/>
      <c r="H18" s="15">
        <f>IF(COUNT(E18:G18)=3,SUM(E18:G18),"")</f>
      </c>
      <c r="I18" s="15">
        <f>IF(H18="","",IF(H18&gt;=Bewertung!$B$12,Bewertung!$C$12,IF(H18&gt;=Bewertung!$B$13,Bewertung!$C$13,Bewertung!$C$14)))</f>
      </c>
      <c r="J18" s="13"/>
      <c r="K18" s="13"/>
      <c r="L18" s="14"/>
      <c r="M18" s="16"/>
      <c r="N18" s="17">
        <f>IF(OR(M18="",I18=""),"",EDATE(M18,I18))</f>
      </c>
      <c r="O18" s="14"/>
      <c r="P18" s="14"/>
      <c r="Q18" s="14"/>
      <c r="R18" s="14"/>
      <c r="S18" s="14"/>
      <c r="T18" s="14"/>
      <c r="U18" s="14"/>
      <c r="V18" s="14"/>
      <c r="W18" s="14"/>
      <c r="X18" s="14"/>
      <c r="Y18" s="14"/>
      <c r="Z18" s="14"/>
      <c r="AA18" s="13"/>
    </row>
    <row r="19" spans="1:27" x14ac:dyDescent="0.25">
      <c r="A19" s="12">
        <v>15</v>
      </c>
      <c r="B19" s="13"/>
      <c r="C19" s="13"/>
      <c r="D19" s="13"/>
      <c r="E19" s="14"/>
      <c r="F19" s="14"/>
      <c r="G19" s="14"/>
      <c r="H19" s="15">
        <f>IF(COUNT(E19:G19)=3,SUM(E19:G19),"")</f>
      </c>
      <c r="I19" s="15">
        <f>IF(H19="","",IF(H19&gt;=Bewertung!$B$12,Bewertung!$C$12,IF(H19&gt;=Bewertung!$B$13,Bewertung!$C$13,Bewertung!$C$14)))</f>
      </c>
      <c r="J19" s="13"/>
      <c r="K19" s="13"/>
      <c r="L19" s="14"/>
      <c r="M19" s="16"/>
      <c r="N19" s="17">
        <f>IF(OR(M19="",I19=""),"",EDATE(M19,I19))</f>
      </c>
      <c r="O19" s="14"/>
      <c r="P19" s="14"/>
      <c r="Q19" s="14"/>
      <c r="R19" s="14"/>
      <c r="S19" s="14"/>
      <c r="T19" s="14"/>
      <c r="U19" s="14"/>
      <c r="V19" s="14"/>
      <c r="W19" s="14"/>
      <c r="X19" s="14"/>
      <c r="Y19" s="14"/>
      <c r="Z19" s="14"/>
      <c r="AA19" s="13"/>
    </row>
    <row r="20" spans="1:27" x14ac:dyDescent="0.25">
      <c r="A20" s="12">
        <v>16</v>
      </c>
      <c r="B20" s="13"/>
      <c r="C20" s="13"/>
      <c r="D20" s="13"/>
      <c r="E20" s="14"/>
      <c r="F20" s="14"/>
      <c r="G20" s="14"/>
      <c r="H20" s="15">
        <f>IF(COUNT(E20:G20)=3,SUM(E20:G20),"")</f>
      </c>
      <c r="I20" s="15">
        <f>IF(H20="","",IF(H20&gt;=Bewertung!$B$12,Bewertung!$C$12,IF(H20&gt;=Bewertung!$B$13,Bewertung!$C$13,Bewertung!$C$14)))</f>
      </c>
      <c r="J20" s="13"/>
      <c r="K20" s="13"/>
      <c r="L20" s="14"/>
      <c r="M20" s="16"/>
      <c r="N20" s="17">
        <f>IF(OR(M20="",I20=""),"",EDATE(M20,I20))</f>
      </c>
      <c r="O20" s="14"/>
      <c r="P20" s="14"/>
      <c r="Q20" s="14"/>
      <c r="R20" s="14"/>
      <c r="S20" s="14"/>
      <c r="T20" s="14"/>
      <c r="U20" s="14"/>
      <c r="V20" s="14"/>
      <c r="W20" s="14"/>
      <c r="X20" s="14"/>
      <c r="Y20" s="14"/>
      <c r="Z20" s="14"/>
      <c r="AA20" s="13"/>
    </row>
    <row r="21" spans="1:27" x14ac:dyDescent="0.25">
      <c r="A21" s="12">
        <v>17</v>
      </c>
      <c r="B21" s="13"/>
      <c r="C21" s="13"/>
      <c r="D21" s="13"/>
      <c r="E21" s="14"/>
      <c r="F21" s="14"/>
      <c r="G21" s="14"/>
      <c r="H21" s="15">
        <f>IF(COUNT(E21:G21)=3,SUM(E21:G21),"")</f>
      </c>
      <c r="I21" s="15">
        <f>IF(H21="","",IF(H21&gt;=Bewertung!$B$12,Bewertung!$C$12,IF(H21&gt;=Bewertung!$B$13,Bewertung!$C$13,Bewertung!$C$14)))</f>
      </c>
      <c r="J21" s="13"/>
      <c r="K21" s="13"/>
      <c r="L21" s="14"/>
      <c r="M21" s="16"/>
      <c r="N21" s="17">
        <f>IF(OR(M21="",I21=""),"",EDATE(M21,I21))</f>
      </c>
      <c r="O21" s="14"/>
      <c r="P21" s="14"/>
      <c r="Q21" s="14"/>
      <c r="R21" s="14"/>
      <c r="S21" s="14"/>
      <c r="T21" s="14"/>
      <c r="U21" s="14"/>
      <c r="V21" s="14"/>
      <c r="W21" s="14"/>
      <c r="X21" s="14"/>
      <c r="Y21" s="14"/>
      <c r="Z21" s="14"/>
      <c r="AA21" s="13"/>
    </row>
    <row r="22" spans="1:27" x14ac:dyDescent="0.25">
      <c r="A22" s="12">
        <v>18</v>
      </c>
      <c r="B22" s="13"/>
      <c r="C22" s="13"/>
      <c r="D22" s="13"/>
      <c r="E22" s="14"/>
      <c r="F22" s="14"/>
      <c r="G22" s="14"/>
      <c r="H22" s="15">
        <f>IF(COUNT(E22:G22)=3,SUM(E22:G22),"")</f>
      </c>
      <c r="I22" s="15">
        <f>IF(H22="","",IF(H22&gt;=Bewertung!$B$12,Bewertung!$C$12,IF(H22&gt;=Bewertung!$B$13,Bewertung!$C$13,Bewertung!$C$14)))</f>
      </c>
      <c r="J22" s="13"/>
      <c r="K22" s="13"/>
      <c r="L22" s="14"/>
      <c r="M22" s="16"/>
      <c r="N22" s="17">
        <f>IF(OR(M22="",I22=""),"",EDATE(M22,I22))</f>
      </c>
      <c r="O22" s="14"/>
      <c r="P22" s="14"/>
      <c r="Q22" s="14"/>
      <c r="R22" s="14"/>
      <c r="S22" s="14"/>
      <c r="T22" s="14"/>
      <c r="U22" s="14"/>
      <c r="V22" s="14"/>
      <c r="W22" s="14"/>
      <c r="X22" s="14"/>
      <c r="Y22" s="14"/>
      <c r="Z22" s="14"/>
      <c r="AA22" s="13"/>
    </row>
    <row r="23" spans="1:27" x14ac:dyDescent="0.25">
      <c r="A23" s="12">
        <v>19</v>
      </c>
      <c r="B23" s="13"/>
      <c r="C23" s="13"/>
      <c r="D23" s="13"/>
      <c r="E23" s="14"/>
      <c r="F23" s="14"/>
      <c r="G23" s="14"/>
      <c r="H23" s="15">
        <f>IF(COUNT(E23:G23)=3,SUM(E23:G23),"")</f>
      </c>
      <c r="I23" s="15">
        <f>IF(H23="","",IF(H23&gt;=Bewertung!$B$12,Bewertung!$C$12,IF(H23&gt;=Bewertung!$B$13,Bewertung!$C$13,Bewertung!$C$14)))</f>
      </c>
      <c r="J23" s="13"/>
      <c r="K23" s="13"/>
      <c r="L23" s="14"/>
      <c r="M23" s="16"/>
      <c r="N23" s="17">
        <f>IF(OR(M23="",I23=""),"",EDATE(M23,I23))</f>
      </c>
      <c r="O23" s="14"/>
      <c r="P23" s="14"/>
      <c r="Q23" s="14"/>
      <c r="R23" s="14"/>
      <c r="S23" s="14"/>
      <c r="T23" s="14"/>
      <c r="U23" s="14"/>
      <c r="V23" s="14"/>
      <c r="W23" s="14"/>
      <c r="X23" s="14"/>
      <c r="Y23" s="14"/>
      <c r="Z23" s="14"/>
      <c r="AA23" s="13"/>
    </row>
    <row r="24" spans="1:27" x14ac:dyDescent="0.25">
      <c r="A24" s="12">
        <v>20</v>
      </c>
      <c r="B24" s="13"/>
      <c r="C24" s="13"/>
      <c r="D24" s="13"/>
      <c r="E24" s="14"/>
      <c r="F24" s="14"/>
      <c r="G24" s="14"/>
      <c r="H24" s="15">
        <f>IF(COUNT(E24:G24)=3,SUM(E24:G24),"")</f>
      </c>
      <c r="I24" s="15">
        <f>IF(H24="","",IF(H24&gt;=Bewertung!$B$12,Bewertung!$C$12,IF(H24&gt;=Bewertung!$B$13,Bewertung!$C$13,Bewertung!$C$14)))</f>
      </c>
      <c r="J24" s="13"/>
      <c r="K24" s="13"/>
      <c r="L24" s="14"/>
      <c r="M24" s="16"/>
      <c r="N24" s="17">
        <f>IF(OR(M24="",I24=""),"",EDATE(M24,I24))</f>
      </c>
      <c r="O24" s="14"/>
      <c r="P24" s="14"/>
      <c r="Q24" s="14"/>
      <c r="R24" s="14"/>
      <c r="S24" s="14"/>
      <c r="T24" s="14"/>
      <c r="U24" s="14"/>
      <c r="V24" s="14"/>
      <c r="W24" s="14"/>
      <c r="X24" s="14"/>
      <c r="Y24" s="14"/>
      <c r="Z24" s="14"/>
      <c r="AA24" s="13"/>
    </row>
    <row r="25" spans="1:27" x14ac:dyDescent="0.25">
      <c r="A25" s="12">
        <v>21</v>
      </c>
      <c r="B25" s="13"/>
      <c r="C25" s="13"/>
      <c r="D25" s="13"/>
      <c r="E25" s="14"/>
      <c r="F25" s="14"/>
      <c r="G25" s="14"/>
      <c r="H25" s="15">
        <f>IF(COUNT(E25:G25)=3,SUM(E25:G25),"")</f>
      </c>
      <c r="I25" s="15">
        <f>IF(H25="","",IF(H25&gt;=Bewertung!$B$12,Bewertung!$C$12,IF(H25&gt;=Bewertung!$B$13,Bewertung!$C$13,Bewertung!$C$14)))</f>
      </c>
      <c r="J25" s="13"/>
      <c r="K25" s="13"/>
      <c r="L25" s="14"/>
      <c r="M25" s="16"/>
      <c r="N25" s="17">
        <f>IF(OR(M25="",I25=""),"",EDATE(M25,I25))</f>
      </c>
      <c r="O25" s="14"/>
      <c r="P25" s="14"/>
      <c r="Q25" s="14"/>
      <c r="R25" s="14"/>
      <c r="S25" s="14"/>
      <c r="T25" s="14"/>
      <c r="U25" s="14"/>
      <c r="V25" s="14"/>
      <c r="W25" s="14"/>
      <c r="X25" s="14"/>
      <c r="Y25" s="14"/>
      <c r="Z25" s="14"/>
      <c r="AA25" s="13"/>
    </row>
    <row r="26" spans="1:27" x14ac:dyDescent="0.25">
      <c r="A26" s="12">
        <v>22</v>
      </c>
      <c r="B26" s="13"/>
      <c r="C26" s="13"/>
      <c r="D26" s="13"/>
      <c r="E26" s="14"/>
      <c r="F26" s="14"/>
      <c r="G26" s="14"/>
      <c r="H26" s="15">
        <f>IF(COUNT(E26:G26)=3,SUM(E26:G26),"")</f>
      </c>
      <c r="I26" s="15">
        <f>IF(H26="","",IF(H26&gt;=Bewertung!$B$12,Bewertung!$C$12,IF(H26&gt;=Bewertung!$B$13,Bewertung!$C$13,Bewertung!$C$14)))</f>
      </c>
      <c r="J26" s="13"/>
      <c r="K26" s="13"/>
      <c r="L26" s="14"/>
      <c r="M26" s="16"/>
      <c r="N26" s="17">
        <f>IF(OR(M26="",I26=""),"",EDATE(M26,I26))</f>
      </c>
      <c r="O26" s="14"/>
      <c r="P26" s="14"/>
      <c r="Q26" s="14"/>
      <c r="R26" s="14"/>
      <c r="S26" s="14"/>
      <c r="T26" s="14"/>
      <c r="U26" s="14"/>
      <c r="V26" s="14"/>
      <c r="W26" s="14"/>
      <c r="X26" s="14"/>
      <c r="Y26" s="14"/>
      <c r="Z26" s="14"/>
      <c r="AA26" s="13"/>
    </row>
    <row r="27" spans="1:27" x14ac:dyDescent="0.25">
      <c r="A27" s="12">
        <v>23</v>
      </c>
      <c r="B27" s="13"/>
      <c r="C27" s="13"/>
      <c r="D27" s="13"/>
      <c r="E27" s="14"/>
      <c r="F27" s="14"/>
      <c r="G27" s="14"/>
      <c r="H27" s="15">
        <f>IF(COUNT(E27:G27)=3,SUM(E27:G27),"")</f>
      </c>
      <c r="I27" s="15">
        <f>IF(H27="","",IF(H27&gt;=Bewertung!$B$12,Bewertung!$C$12,IF(H27&gt;=Bewertung!$B$13,Bewertung!$C$13,Bewertung!$C$14)))</f>
      </c>
      <c r="J27" s="13"/>
      <c r="K27" s="13"/>
      <c r="L27" s="14"/>
      <c r="M27" s="16"/>
      <c r="N27" s="17">
        <f>IF(OR(M27="",I27=""),"",EDATE(M27,I27))</f>
      </c>
      <c r="O27" s="14"/>
      <c r="P27" s="14"/>
      <c r="Q27" s="14"/>
      <c r="R27" s="14"/>
      <c r="S27" s="14"/>
      <c r="T27" s="14"/>
      <c r="U27" s="14"/>
      <c r="V27" s="14"/>
      <c r="W27" s="14"/>
      <c r="X27" s="14"/>
      <c r="Y27" s="14"/>
      <c r="Z27" s="14"/>
      <c r="AA27" s="13"/>
    </row>
    <row r="28" spans="1:27" x14ac:dyDescent="0.25">
      <c r="A28" s="12">
        <v>24</v>
      </c>
      <c r="B28" s="13"/>
      <c r="C28" s="13"/>
      <c r="D28" s="13"/>
      <c r="E28" s="14"/>
      <c r="F28" s="14"/>
      <c r="G28" s="14"/>
      <c r="H28" s="15">
        <f>IF(COUNT(E28:G28)=3,SUM(E28:G28),"")</f>
      </c>
      <c r="I28" s="15">
        <f>IF(H28="","",IF(H28&gt;=Bewertung!$B$12,Bewertung!$C$12,IF(H28&gt;=Bewertung!$B$13,Bewertung!$C$13,Bewertung!$C$14)))</f>
      </c>
      <c r="J28" s="13"/>
      <c r="K28" s="13"/>
      <c r="L28" s="14"/>
      <c r="M28" s="16"/>
      <c r="N28" s="17">
        <f>IF(OR(M28="",I28=""),"",EDATE(M28,I28))</f>
      </c>
      <c r="O28" s="14"/>
      <c r="P28" s="14"/>
      <c r="Q28" s="14"/>
      <c r="R28" s="14"/>
      <c r="S28" s="14"/>
      <c r="T28" s="14"/>
      <c r="U28" s="14"/>
      <c r="V28" s="14"/>
      <c r="W28" s="14"/>
      <c r="X28" s="14"/>
      <c r="Y28" s="14"/>
      <c r="Z28" s="14"/>
      <c r="AA28" s="13"/>
    </row>
    <row r="29" spans="1:27" x14ac:dyDescent="0.25">
      <c r="A29" s="12">
        <v>25</v>
      </c>
      <c r="B29" s="13"/>
      <c r="C29" s="13"/>
      <c r="D29" s="13"/>
      <c r="E29" s="14"/>
      <c r="F29" s="14"/>
      <c r="G29" s="14"/>
      <c r="H29" s="15">
        <f>IF(COUNT(E29:G29)=3,SUM(E29:G29),"")</f>
      </c>
      <c r="I29" s="15">
        <f>IF(H29="","",IF(H29&gt;=Bewertung!$B$12,Bewertung!$C$12,IF(H29&gt;=Bewertung!$B$13,Bewertung!$C$13,Bewertung!$C$14)))</f>
      </c>
      <c r="J29" s="13"/>
      <c r="K29" s="13"/>
      <c r="L29" s="14"/>
      <c r="M29" s="16"/>
      <c r="N29" s="17">
        <f>IF(OR(M29="",I29=""),"",EDATE(M29,I29))</f>
      </c>
      <c r="O29" s="14"/>
      <c r="P29" s="14"/>
      <c r="Q29" s="14"/>
      <c r="R29" s="14"/>
      <c r="S29" s="14"/>
      <c r="T29" s="14"/>
      <c r="U29" s="14"/>
      <c r="V29" s="14"/>
      <c r="W29" s="14"/>
      <c r="X29" s="14"/>
      <c r="Y29" s="14"/>
      <c r="Z29" s="14"/>
      <c r="AA29" s="13"/>
    </row>
    <row r="30" spans="1:27" x14ac:dyDescent="0.25">
      <c r="A30" s="12">
        <v>26</v>
      </c>
      <c r="B30" s="13"/>
      <c r="C30" s="13"/>
      <c r="D30" s="13"/>
      <c r="E30" s="14"/>
      <c r="F30" s="14"/>
      <c r="G30" s="14"/>
      <c r="H30" s="15">
        <f>IF(COUNT(E30:G30)=3,SUM(E30:G30),"")</f>
      </c>
      <c r="I30" s="15">
        <f>IF(H30="","",IF(H30&gt;=Bewertung!$B$12,Bewertung!$C$12,IF(H30&gt;=Bewertung!$B$13,Bewertung!$C$13,Bewertung!$C$14)))</f>
      </c>
      <c r="J30" s="13"/>
      <c r="K30" s="13"/>
      <c r="L30" s="14"/>
      <c r="M30" s="16"/>
      <c r="N30" s="17">
        <f>IF(OR(M30="",I30=""),"",EDATE(M30,I30))</f>
      </c>
      <c r="O30" s="14"/>
      <c r="P30" s="14"/>
      <c r="Q30" s="14"/>
      <c r="R30" s="14"/>
      <c r="S30" s="14"/>
      <c r="T30" s="14"/>
      <c r="U30" s="14"/>
      <c r="V30" s="14"/>
      <c r="W30" s="14"/>
      <c r="X30" s="14"/>
      <c r="Y30" s="14"/>
      <c r="Z30" s="14"/>
      <c r="AA30" s="13"/>
    </row>
    <row r="31" spans="1:27" x14ac:dyDescent="0.25">
      <c r="A31" s="12">
        <v>27</v>
      </c>
      <c r="B31" s="13"/>
      <c r="C31" s="13"/>
      <c r="D31" s="13"/>
      <c r="E31" s="14"/>
      <c r="F31" s="14"/>
      <c r="G31" s="14"/>
      <c r="H31" s="15">
        <f>IF(COUNT(E31:G31)=3,SUM(E31:G31),"")</f>
      </c>
      <c r="I31" s="15">
        <f>IF(H31="","",IF(H31&gt;=Bewertung!$B$12,Bewertung!$C$12,IF(H31&gt;=Bewertung!$B$13,Bewertung!$C$13,Bewertung!$C$14)))</f>
      </c>
      <c r="J31" s="13"/>
      <c r="K31" s="13"/>
      <c r="L31" s="14"/>
      <c r="M31" s="16"/>
      <c r="N31" s="17">
        <f>IF(OR(M31="",I31=""),"",EDATE(M31,I31))</f>
      </c>
      <c r="O31" s="14"/>
      <c r="P31" s="14"/>
      <c r="Q31" s="14"/>
      <c r="R31" s="14"/>
      <c r="S31" s="14"/>
      <c r="T31" s="14"/>
      <c r="U31" s="14"/>
      <c r="V31" s="14"/>
      <c r="W31" s="14"/>
      <c r="X31" s="14"/>
      <c r="Y31" s="14"/>
      <c r="Z31" s="14"/>
      <c r="AA31" s="13"/>
    </row>
    <row r="32" spans="1:27" x14ac:dyDescent="0.25">
      <c r="A32" s="12">
        <v>28</v>
      </c>
      <c r="B32" s="13"/>
      <c r="C32" s="13"/>
      <c r="D32" s="13"/>
      <c r="E32" s="14"/>
      <c r="F32" s="14"/>
      <c r="G32" s="14"/>
      <c r="H32" s="15">
        <f>IF(COUNT(E32:G32)=3,SUM(E32:G32),"")</f>
      </c>
      <c r="I32" s="15">
        <f>IF(H32="","",IF(H32&gt;=Bewertung!$B$12,Bewertung!$C$12,IF(H32&gt;=Bewertung!$B$13,Bewertung!$C$13,Bewertung!$C$14)))</f>
      </c>
      <c r="J32" s="13"/>
      <c r="K32" s="13"/>
      <c r="L32" s="14"/>
      <c r="M32" s="16"/>
      <c r="N32" s="17">
        <f>IF(OR(M32="",I32=""),"",EDATE(M32,I32))</f>
      </c>
      <c r="O32" s="14"/>
      <c r="P32" s="14"/>
      <c r="Q32" s="14"/>
      <c r="R32" s="14"/>
      <c r="S32" s="14"/>
      <c r="T32" s="14"/>
      <c r="U32" s="14"/>
      <c r="V32" s="14"/>
      <c r="W32" s="14"/>
      <c r="X32" s="14"/>
      <c r="Y32" s="14"/>
      <c r="Z32" s="14"/>
      <c r="AA32" s="13"/>
    </row>
    <row r="33" spans="1:27" x14ac:dyDescent="0.25">
      <c r="A33" s="12">
        <v>29</v>
      </c>
      <c r="B33" s="13"/>
      <c r="C33" s="13"/>
      <c r="D33" s="13"/>
      <c r="E33" s="14"/>
      <c r="F33" s="14"/>
      <c r="G33" s="14"/>
      <c r="H33" s="15">
        <f>IF(COUNT(E33:G33)=3,SUM(E33:G33),"")</f>
      </c>
      <c r="I33" s="15">
        <f>IF(H33="","",IF(H33&gt;=Bewertung!$B$12,Bewertung!$C$12,IF(H33&gt;=Bewertung!$B$13,Bewertung!$C$13,Bewertung!$C$14)))</f>
      </c>
      <c r="J33" s="13"/>
      <c r="K33" s="13"/>
      <c r="L33" s="14"/>
      <c r="M33" s="16"/>
      <c r="N33" s="17">
        <f>IF(OR(M33="",I33=""),"",EDATE(M33,I33))</f>
      </c>
      <c r="O33" s="14"/>
      <c r="P33" s="14"/>
      <c r="Q33" s="14"/>
      <c r="R33" s="14"/>
      <c r="S33" s="14"/>
      <c r="T33" s="14"/>
      <c r="U33" s="14"/>
      <c r="V33" s="14"/>
      <c r="W33" s="14"/>
      <c r="X33" s="14"/>
      <c r="Y33" s="14"/>
      <c r="Z33" s="14"/>
      <c r="AA33" s="13"/>
    </row>
    <row r="34" spans="1:27" x14ac:dyDescent="0.25">
      <c r="A34" s="12">
        <v>30</v>
      </c>
      <c r="B34" s="13"/>
      <c r="C34" s="13"/>
      <c r="D34" s="13"/>
      <c r="E34" s="14"/>
      <c r="F34" s="14"/>
      <c r="G34" s="14"/>
      <c r="H34" s="15">
        <f>IF(COUNT(E34:G34)=3,SUM(E34:G34),"")</f>
      </c>
      <c r="I34" s="15">
        <f>IF(H34="","",IF(H34&gt;=Bewertung!$B$12,Bewertung!$C$12,IF(H34&gt;=Bewertung!$B$13,Bewertung!$C$13,Bewertung!$C$14)))</f>
      </c>
      <c r="J34" s="13"/>
      <c r="K34" s="13"/>
      <c r="L34" s="14"/>
      <c r="M34" s="16"/>
      <c r="N34" s="17">
        <f>IF(OR(M34="",I34=""),"",EDATE(M34,I34))</f>
      </c>
      <c r="O34" s="14"/>
      <c r="P34" s="14"/>
      <c r="Q34" s="14"/>
      <c r="R34" s="14"/>
      <c r="S34" s="14"/>
      <c r="T34" s="14"/>
      <c r="U34" s="14"/>
      <c r="V34" s="14"/>
      <c r="W34" s="14"/>
      <c r="X34" s="14"/>
      <c r="Y34" s="14"/>
      <c r="Z34" s="14"/>
      <c r="AA34" s="13"/>
    </row>
    <row r="36" spans="2:2" x14ac:dyDescent="0.25">
      <c r="B36" s="8" t="s">
        <v>54</v>
      </c>
    </row>
    <row r="37" spans="2:3" x14ac:dyDescent="0.25">
      <c r="B37" s="18" t="s">
        <v>55</v>
      </c>
      <c r="C37" s="18">
        <f>COUNTIF(O5:Z34,"P")+COUNTIF(O5:Z34,"D")</f>
      </c>
    </row>
    <row r="38" spans="2:3" x14ac:dyDescent="0.25">
      <c r="B38" s="18" t="s">
        <v>56</v>
      </c>
      <c r="C38" s="18">
        <f>COUNTIF(O5:Z34,"D")</f>
      </c>
    </row>
    <row r="39" spans="2:3" x14ac:dyDescent="0.25">
      <c r="B39" s="18" t="s">
        <v>57</v>
      </c>
      <c r="C39" s="18">
        <f>COUNTIF(O5:Z34,"V")</f>
      </c>
    </row>
    <row r="40" spans="2:3" x14ac:dyDescent="0.25">
      <c r="B40" s="18" t="s">
        <v>58</v>
      </c>
      <c r="C40" s="19">
        <f>IF(C37=0,"",C38/C37)</f>
      </c>
    </row>
    <row r="42" spans="2:2" x14ac:dyDescent="0.25">
      <c r="B42" s="20" t="s">
        <v>59</v>
      </c>
    </row>
  </sheetData>
  <conditionalFormatting sqref="O5:Z34">
    <cfRule type="cellIs" dxfId="0" priority="1" operator="equal">
      <formula>"D"</formula>
    </cfRule>
    <cfRule type="cellIs" dxfId="1" priority="2" operator="equal">
      <formula>"V"</formula>
    </cfRule>
  </conditionalFormatting>
  <conditionalFormatting sqref="L5:L34">
    <cfRule type="cellIs" dxfId="2" priority="3" operator="equal">
      <formula>"Nein"</formula>
    </cfRule>
  </conditionalFormatting>
  <conditionalFormatting sqref="N5:N34">
    <cfRule type="expression" dxfId="3" priority="4">
      <formula>AND(N5&lt;&gt;"",N5&lt;TODAY())</formula>
    </cfRule>
  </conditionalFormatting>
  <dataValidations count="4">
    <dataValidation type="whole" allowBlank="1" showErrorMessage="1" error="Bitte 1, 2 oder 3 eingeben." sqref="E5:G34">
      <formula1>1</formula1>
      <formula2>3</formula2>
    </dataValidation>
    <dataValidation type="list" allowBlank="1" sqref="J5:J34">
      <formula1>"Systemaudit,Prozessaudit,Produktaudit,Lieferantenaudit,Remote-Audit"</formula1>
    </dataValidation>
    <dataValidation type="list" allowBlank="1" sqref="L5:L34">
      <formula1>"Ja,Nein"</formula1>
    </dataValidation>
    <dataValidation type="list" allowBlank="1" sqref="O5:Z34">
      <formula1>"P,D,V"</formula1>
    </dataValidation>
  </dataValidations>
  <hyperlinks>
    <hyperlink ref="B42" r:id="rId1"/>
  </hyperlinks>
  <pageSetup orientation="landscape"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3"/>
  <sheetViews>
    <sheetView workbookViewId="0">
      <pane xSplit="2" ySplit="4" topLeftCell="C5" activePane="bottomRight" state="frozen"/>
      <selection pane="bottomRight"/>
    </sheetView>
  </sheetViews>
  <sheetFormatPr defaultRowHeight="15" outlineLevelRow="0" outlineLevelCol="0" x14ac:dyDescent="55"/>
  <cols>
    <col min="1" max="1" width="5" customWidth="1"/>
    <col min="2" max="2" width="30" customWidth="1"/>
    <col min="3" max="3" width="16" customWidth="1"/>
    <col min="4" max="4" width="18" customWidth="1"/>
    <col min="5" max="6" width="11" customWidth="1"/>
    <col min="7" max="7" width="12" customWidth="1"/>
    <col min="8" max="8" width="8" customWidth="1"/>
    <col min="9" max="9" width="10" customWidth="1"/>
    <col min="10" max="10" width="14" customWidth="1"/>
    <col min="11" max="11" width="18" customWidth="1"/>
    <col min="12" max="12" width="13" customWidth="1"/>
    <col min="13" max="13" width="12" customWidth="1"/>
    <col min="14" max="14" width="13" customWidth="1"/>
    <col min="15" max="26" width="5" customWidth="1"/>
    <col min="27" max="27" width="30" customWidth="1"/>
  </cols>
  <sheetData>
    <row r="1" spans="1:1" x14ac:dyDescent="0.25">
      <c r="A1" s="7" t="s">
        <v>60</v>
      </c>
    </row>
    <row r="2" spans="1:4" x14ac:dyDescent="0.25">
      <c r="A2" s="8" t="s">
        <v>17</v>
      </c>
      <c r="B2" s="9">
        <v>2026</v>
      </c>
      <c r="D2" s="10" t="s">
        <v>18</v>
      </c>
    </row>
    <row r="4" ht="42" customHeight="1" spans="1:27" x14ac:dyDescent="0.25">
      <c r="A4" s="11" t="s">
        <v>19</v>
      </c>
      <c r="B4" s="11" t="s">
        <v>20</v>
      </c>
      <c r="C4" s="11" t="s">
        <v>21</v>
      </c>
      <c r="D4" s="11" t="s">
        <v>22</v>
      </c>
      <c r="E4" s="11" t="s">
        <v>23</v>
      </c>
      <c r="F4" s="11" t="s">
        <v>24</v>
      </c>
      <c r="G4" s="11" t="s">
        <v>25</v>
      </c>
      <c r="H4" s="11" t="s">
        <v>26</v>
      </c>
      <c r="I4" s="11" t="s">
        <v>27</v>
      </c>
      <c r="J4" s="11" t="s">
        <v>28</v>
      </c>
      <c r="K4" s="11" t="s">
        <v>29</v>
      </c>
      <c r="L4" s="11" t="s">
        <v>30</v>
      </c>
      <c r="M4" s="11" t="s">
        <v>31</v>
      </c>
      <c r="N4" s="11" t="s">
        <v>32</v>
      </c>
      <c r="O4" s="11" t="s">
        <v>33</v>
      </c>
      <c r="P4" s="11" t="s">
        <v>34</v>
      </c>
      <c r="Q4" s="11" t="s">
        <v>35</v>
      </c>
      <c r="R4" s="11" t="s">
        <v>36</v>
      </c>
      <c r="S4" s="11" t="s">
        <v>37</v>
      </c>
      <c r="T4" s="11" t="s">
        <v>38</v>
      </c>
      <c r="U4" s="11" t="s">
        <v>39</v>
      </c>
      <c r="V4" s="11" t="s">
        <v>40</v>
      </c>
      <c r="W4" s="11" t="s">
        <v>41</v>
      </c>
      <c r="X4" s="11" t="s">
        <v>42</v>
      </c>
      <c r="Y4" s="11" t="s">
        <v>43</v>
      </c>
      <c r="Z4" s="11" t="s">
        <v>44</v>
      </c>
      <c r="AA4" s="11" t="s">
        <v>45</v>
      </c>
    </row>
    <row r="5" spans="1:27" x14ac:dyDescent="0.25">
      <c r="A5" s="12">
        <v>1</v>
      </c>
      <c r="B5" s="13" t="s">
        <v>61</v>
      </c>
      <c r="C5" s="13" t="s">
        <v>62</v>
      </c>
      <c r="D5" s="13" t="s">
        <v>63</v>
      </c>
      <c r="E5" s="14">
        <v>2</v>
      </c>
      <c r="F5" s="14">
        <v>2</v>
      </c>
      <c r="G5" s="14">
        <v>1</v>
      </c>
      <c r="H5" s="15">
        <f>IF(COUNT(E5:G5)=3,SUM(E5:G5),"")</f>
      </c>
      <c r="I5" s="15">
        <f>IF(H5="","",IF(H5&gt;=Bewertung!$B$12,Bewertung!$C$12,IF(H5&gt;=Bewertung!$B$13,Bewertung!$C$13,Bewertung!$C$14)))</f>
      </c>
      <c r="J5" s="13" t="s">
        <v>64</v>
      </c>
      <c r="K5" s="13" t="s">
        <v>65</v>
      </c>
      <c r="L5" s="14" t="s">
        <v>51</v>
      </c>
      <c r="M5" s="16">
        <v>45981</v>
      </c>
      <c r="N5" s="17">
        <f>IF(OR(M5="",I5=""),"",EDATE(M5,I5))</f>
      </c>
      <c r="O5" s="14"/>
      <c r="P5" s="14"/>
      <c r="Q5" s="14"/>
      <c r="R5" s="14"/>
      <c r="S5" s="14"/>
      <c r="T5" s="14"/>
      <c r="U5" s="14"/>
      <c r="V5" s="14"/>
      <c r="W5" s="14"/>
      <c r="X5" s="14"/>
      <c r="Y5" s="14" t="s">
        <v>52</v>
      </c>
      <c r="Z5" s="14"/>
      <c r="AA5" s="13" t="s">
        <v>66</v>
      </c>
    </row>
    <row r="6" spans="1:27" x14ac:dyDescent="0.25">
      <c r="A6" s="12">
        <v>2</v>
      </c>
      <c r="B6" s="13" t="s">
        <v>67</v>
      </c>
      <c r="C6" s="13" t="s">
        <v>68</v>
      </c>
      <c r="D6" s="13" t="s">
        <v>69</v>
      </c>
      <c r="E6" s="14">
        <v>2</v>
      </c>
      <c r="F6" s="14">
        <v>1</v>
      </c>
      <c r="G6" s="14">
        <v>2</v>
      </c>
      <c r="H6" s="15">
        <f>IF(COUNT(E6:G6)=3,SUM(E6:G6),"")</f>
      </c>
      <c r="I6" s="15">
        <f>IF(H6="","",IF(H6&gt;=Bewertung!$B$12,Bewertung!$C$12,IF(H6&gt;=Bewertung!$B$13,Bewertung!$C$13,Bewertung!$C$14)))</f>
      </c>
      <c r="J6" s="13" t="s">
        <v>49</v>
      </c>
      <c r="K6" s="13" t="s">
        <v>70</v>
      </c>
      <c r="L6" s="14" t="s">
        <v>51</v>
      </c>
      <c r="M6" s="16">
        <v>46154</v>
      </c>
      <c r="N6" s="17">
        <f>IF(OR(M6="",I6=""),"",EDATE(M6,I6))</f>
      </c>
      <c r="O6" s="14"/>
      <c r="P6" s="14"/>
      <c r="Q6" s="14"/>
      <c r="R6" s="14"/>
      <c r="S6" s="14" t="s">
        <v>71</v>
      </c>
      <c r="T6" s="14"/>
      <c r="U6" s="14"/>
      <c r="V6" s="14"/>
      <c r="W6" s="14"/>
      <c r="X6" s="14"/>
      <c r="Y6" s="14"/>
      <c r="Z6" s="14"/>
      <c r="AA6" s="13" t="s">
        <v>1</v>
      </c>
    </row>
    <row r="7" spans="1:27" x14ac:dyDescent="0.25">
      <c r="A7" s="12">
        <v>3</v>
      </c>
      <c r="B7" s="13" t="s">
        <v>72</v>
      </c>
      <c r="C7" s="13" t="s">
        <v>73</v>
      </c>
      <c r="D7" s="13" t="s">
        <v>74</v>
      </c>
      <c r="E7" s="14">
        <v>3</v>
      </c>
      <c r="F7" s="14">
        <v>2</v>
      </c>
      <c r="G7" s="14">
        <v>1</v>
      </c>
      <c r="H7" s="15">
        <f>IF(COUNT(E7:G7)=3,SUM(E7:G7),"")</f>
      </c>
      <c r="I7" s="15">
        <f>IF(H7="","",IF(H7&gt;=Bewertung!$B$12,Bewertung!$C$12,IF(H7&gt;=Bewertung!$B$13,Bewertung!$C$13,Bewertung!$C$14)))</f>
      </c>
      <c r="J7" s="13" t="s">
        <v>49</v>
      </c>
      <c r="K7" s="13" t="s">
        <v>50</v>
      </c>
      <c r="L7" s="14" t="s">
        <v>51</v>
      </c>
      <c r="M7" s="16">
        <v>46189</v>
      </c>
      <c r="N7" s="17">
        <f>IF(OR(M7="",I7=""),"",EDATE(M7,I7))</f>
      </c>
      <c r="O7" s="14"/>
      <c r="P7" s="14"/>
      <c r="Q7" s="14"/>
      <c r="R7" s="14"/>
      <c r="S7" s="14"/>
      <c r="T7" s="14" t="s">
        <v>71</v>
      </c>
      <c r="U7" s="14"/>
      <c r="V7" s="14"/>
      <c r="W7" s="14"/>
      <c r="X7" s="14"/>
      <c r="Y7" s="14"/>
      <c r="Z7" s="14"/>
      <c r="AA7" s="13" t="s">
        <v>1</v>
      </c>
    </row>
    <row r="8" spans="1:27" x14ac:dyDescent="0.25">
      <c r="A8" s="12">
        <v>4</v>
      </c>
      <c r="B8" s="13" t="s">
        <v>75</v>
      </c>
      <c r="C8" s="13" t="s">
        <v>76</v>
      </c>
      <c r="D8" s="13" t="s">
        <v>77</v>
      </c>
      <c r="E8" s="14">
        <v>3</v>
      </c>
      <c r="F8" s="14">
        <v>1</v>
      </c>
      <c r="G8" s="14">
        <v>2</v>
      </c>
      <c r="H8" s="15">
        <f>IF(COUNT(E8:G8)=3,SUM(E8:G8),"")</f>
      </c>
      <c r="I8" s="15">
        <f>IF(H8="","",IF(H8&gt;=Bewertung!$B$12,Bewertung!$C$12,IF(H8&gt;=Bewertung!$B$13,Bewertung!$C$13,Bewertung!$C$14)))</f>
      </c>
      <c r="J8" s="13" t="s">
        <v>49</v>
      </c>
      <c r="K8" s="13" t="s">
        <v>50</v>
      </c>
      <c r="L8" s="14" t="s">
        <v>51</v>
      </c>
      <c r="M8" s="16">
        <v>46210</v>
      </c>
      <c r="N8" s="17">
        <f>IF(OR(M8="",I8=""),"",EDATE(M8,I8))</f>
      </c>
      <c r="O8" s="14"/>
      <c r="P8" s="14"/>
      <c r="Q8" s="14"/>
      <c r="R8" s="14"/>
      <c r="S8" s="14"/>
      <c r="T8" s="14"/>
      <c r="U8" s="14" t="s">
        <v>71</v>
      </c>
      <c r="V8" s="14"/>
      <c r="W8" s="14"/>
      <c r="X8" s="14"/>
      <c r="Y8" s="14"/>
      <c r="Z8" s="14"/>
      <c r="AA8" s="13" t="s">
        <v>78</v>
      </c>
    </row>
    <row r="9" spans="1:27" x14ac:dyDescent="0.25">
      <c r="A9" s="12">
        <v>5</v>
      </c>
      <c r="B9" s="13" t="s">
        <v>46</v>
      </c>
      <c r="C9" s="13" t="s">
        <v>47</v>
      </c>
      <c r="D9" s="13" t="s">
        <v>48</v>
      </c>
      <c r="E9" s="14">
        <v>3</v>
      </c>
      <c r="F9" s="14">
        <v>3</v>
      </c>
      <c r="G9" s="14">
        <v>2</v>
      </c>
      <c r="H9" s="15">
        <f>IF(COUNT(E9:G9)=3,SUM(E9:G9),"")</f>
      </c>
      <c r="I9" s="15">
        <f>IF(H9="","",IF(H9&gt;=Bewertung!$B$12,Bewertung!$C$12,IF(H9&gt;=Bewertung!$B$13,Bewertung!$C$13,Bewertung!$C$14)))</f>
      </c>
      <c r="J9" s="13" t="s">
        <v>49</v>
      </c>
      <c r="K9" s="13" t="s">
        <v>50</v>
      </c>
      <c r="L9" s="14" t="s">
        <v>51</v>
      </c>
      <c r="M9" s="16">
        <v>46280</v>
      </c>
      <c r="N9" s="17">
        <f>IF(OR(M9="",I9=""),"",EDATE(M9,I9))</f>
      </c>
      <c r="O9" s="14"/>
      <c r="P9" s="14"/>
      <c r="Q9" s="14" t="s">
        <v>71</v>
      </c>
      <c r="R9" s="14"/>
      <c r="S9" s="14"/>
      <c r="T9" s="14"/>
      <c r="U9" s="14"/>
      <c r="V9" s="14"/>
      <c r="W9" s="14" t="s">
        <v>71</v>
      </c>
      <c r="X9" s="14"/>
      <c r="Y9" s="14"/>
      <c r="Z9" s="14"/>
      <c r="AA9" s="13" t="s">
        <v>79</v>
      </c>
    </row>
    <row r="10" spans="1:27" x14ac:dyDescent="0.25">
      <c r="A10" s="12">
        <v>6</v>
      </c>
      <c r="B10" s="13" t="s">
        <v>80</v>
      </c>
      <c r="C10" s="13" t="s">
        <v>81</v>
      </c>
      <c r="D10" s="13" t="s">
        <v>82</v>
      </c>
      <c r="E10" s="14">
        <v>2</v>
      </c>
      <c r="F10" s="14">
        <v>1</v>
      </c>
      <c r="G10" s="14">
        <v>1</v>
      </c>
      <c r="H10" s="15">
        <f>IF(COUNT(E10:G10)=3,SUM(E10:G10),"")</f>
      </c>
      <c r="I10" s="15">
        <f>IF(H10="","",IF(H10&gt;=Bewertung!$B$12,Bewertung!$C$12,IF(H10&gt;=Bewertung!$B$13,Bewertung!$C$13,Bewertung!$C$14)))</f>
      </c>
      <c r="J10" s="13" t="s">
        <v>49</v>
      </c>
      <c r="K10" s="13" t="s">
        <v>70</v>
      </c>
      <c r="L10" s="14" t="s">
        <v>51</v>
      </c>
      <c r="M10" s="16">
        <v>46120</v>
      </c>
      <c r="N10" s="17">
        <f>IF(OR(M10="",I10=""),"",EDATE(M10,I10))</f>
      </c>
      <c r="O10" s="14"/>
      <c r="P10" s="14"/>
      <c r="Q10" s="14"/>
      <c r="R10" s="14" t="s">
        <v>71</v>
      </c>
      <c r="S10" s="14"/>
      <c r="T10" s="14"/>
      <c r="U10" s="14"/>
      <c r="V10" s="14"/>
      <c r="W10" s="14"/>
      <c r="X10" s="14"/>
      <c r="Y10" s="14"/>
      <c r="Z10" s="14"/>
      <c r="AA10" s="13" t="s">
        <v>1</v>
      </c>
    </row>
    <row r="11" spans="1:27" x14ac:dyDescent="0.25">
      <c r="A11" s="12">
        <v>7</v>
      </c>
      <c r="B11" s="13" t="s">
        <v>83</v>
      </c>
      <c r="C11" s="13" t="s">
        <v>84</v>
      </c>
      <c r="D11" s="13" t="s">
        <v>85</v>
      </c>
      <c r="E11" s="14">
        <v>3</v>
      </c>
      <c r="F11" s="14">
        <v>1</v>
      </c>
      <c r="G11" s="14">
        <v>2</v>
      </c>
      <c r="H11" s="15">
        <f>IF(COUNT(E11:G11)=3,SUM(E11:G11),"")</f>
      </c>
      <c r="I11" s="15">
        <f>IF(H11="","",IF(H11&gt;=Bewertung!$B$12,Bewertung!$C$12,IF(H11&gt;=Bewertung!$B$13,Bewertung!$C$13,Bewertung!$C$14)))</f>
      </c>
      <c r="J11" s="13" t="s">
        <v>49</v>
      </c>
      <c r="K11" s="13" t="s">
        <v>70</v>
      </c>
      <c r="L11" s="14" t="s">
        <v>51</v>
      </c>
      <c r="M11" s="16">
        <v>46063</v>
      </c>
      <c r="N11" s="17">
        <f>IF(OR(M11="",I11=""),"",EDATE(M11,I11))</f>
      </c>
      <c r="O11" s="14"/>
      <c r="P11" s="14" t="s">
        <v>71</v>
      </c>
      <c r="Q11" s="14"/>
      <c r="R11" s="14"/>
      <c r="S11" s="14"/>
      <c r="T11" s="14"/>
      <c r="U11" s="14"/>
      <c r="V11" s="14"/>
      <c r="W11" s="14"/>
      <c r="X11" s="14"/>
      <c r="Y11" s="14"/>
      <c r="Z11" s="14"/>
      <c r="AA11" s="13" t="s">
        <v>1</v>
      </c>
    </row>
    <row r="12" spans="1:27" x14ac:dyDescent="0.25">
      <c r="A12" s="12">
        <v>8</v>
      </c>
      <c r="B12" s="13" t="s">
        <v>86</v>
      </c>
      <c r="C12" s="13" t="s">
        <v>87</v>
      </c>
      <c r="D12" s="13" t="s">
        <v>88</v>
      </c>
      <c r="E12" s="14">
        <v>3</v>
      </c>
      <c r="F12" s="14">
        <v>1</v>
      </c>
      <c r="G12" s="14">
        <v>3</v>
      </c>
      <c r="H12" s="15">
        <f>IF(COUNT(E12:G12)=3,SUM(E12:G12),"")</f>
      </c>
      <c r="I12" s="15">
        <f>IF(H12="","",IF(H12&gt;=Bewertung!$B$12,Bewertung!$C$12,IF(H12&gt;=Bewertung!$B$13,Bewertung!$C$13,Bewertung!$C$14)))</f>
      </c>
      <c r="J12" s="13" t="s">
        <v>49</v>
      </c>
      <c r="K12" s="13" t="s">
        <v>70</v>
      </c>
      <c r="L12" s="14" t="s">
        <v>51</v>
      </c>
      <c r="M12" s="16">
        <v>46161</v>
      </c>
      <c r="N12" s="17">
        <f>IF(OR(M12="",I12=""),"",EDATE(M12,I12))</f>
      </c>
      <c r="O12" s="14"/>
      <c r="P12" s="14"/>
      <c r="Q12" s="14"/>
      <c r="R12" s="14" t="s">
        <v>89</v>
      </c>
      <c r="S12" s="14" t="s">
        <v>71</v>
      </c>
      <c r="T12" s="14"/>
      <c r="U12" s="14"/>
      <c r="V12" s="14"/>
      <c r="W12" s="14"/>
      <c r="X12" s="14" t="s">
        <v>52</v>
      </c>
      <c r="Y12" s="14"/>
      <c r="Z12" s="14"/>
      <c r="AA12" s="13" t="s">
        <v>90</v>
      </c>
    </row>
    <row r="13" spans="1:27" x14ac:dyDescent="0.25">
      <c r="A13" s="12">
        <v>9</v>
      </c>
      <c r="B13" s="13" t="s">
        <v>91</v>
      </c>
      <c r="C13" s="13" t="s">
        <v>92</v>
      </c>
      <c r="D13" s="13" t="s">
        <v>93</v>
      </c>
      <c r="E13" s="14">
        <v>2</v>
      </c>
      <c r="F13" s="14">
        <v>2</v>
      </c>
      <c r="G13" s="14">
        <v>1</v>
      </c>
      <c r="H13" s="15">
        <f>IF(COUNT(E13:G13)=3,SUM(E13:G13),"")</f>
      </c>
      <c r="I13" s="15">
        <f>IF(H13="","",IF(H13&gt;=Bewertung!$B$12,Bewertung!$C$12,IF(H13&gt;=Bewertung!$B$13,Bewertung!$C$13,Bewertung!$C$14)))</f>
      </c>
      <c r="J13" s="13" t="s">
        <v>49</v>
      </c>
      <c r="K13" s="13" t="s">
        <v>50</v>
      </c>
      <c r="L13" s="14" t="s">
        <v>51</v>
      </c>
      <c r="M13" s="16">
        <v>46252</v>
      </c>
      <c r="N13" s="17">
        <f>IF(OR(M13="",I13=""),"",EDATE(M13,I13))</f>
      </c>
      <c r="O13" s="14"/>
      <c r="P13" s="14"/>
      <c r="Q13" s="14"/>
      <c r="R13" s="14"/>
      <c r="S13" s="14"/>
      <c r="T13" s="14"/>
      <c r="U13" s="14"/>
      <c r="V13" s="14" t="s">
        <v>71</v>
      </c>
      <c r="W13" s="14"/>
      <c r="X13" s="14"/>
      <c r="Y13" s="14"/>
      <c r="Z13" s="14"/>
      <c r="AA13" s="13" t="s">
        <v>1</v>
      </c>
    </row>
    <row r="14" spans="1:27" x14ac:dyDescent="0.25">
      <c r="A14" s="12">
        <v>10</v>
      </c>
      <c r="B14" s="13" t="s">
        <v>94</v>
      </c>
      <c r="C14" s="13" t="s">
        <v>95</v>
      </c>
      <c r="D14" s="13" t="s">
        <v>96</v>
      </c>
      <c r="E14" s="14">
        <v>1</v>
      </c>
      <c r="F14" s="14">
        <v>1</v>
      </c>
      <c r="G14" s="14">
        <v>1</v>
      </c>
      <c r="H14" s="15">
        <f>IF(COUNT(E14:G14)=3,SUM(E14:G14),"")</f>
      </c>
      <c r="I14" s="15">
        <f>IF(H14="","",IF(H14&gt;=Bewertung!$B$12,Bewertung!$C$12,IF(H14&gt;=Bewertung!$B$13,Bewertung!$C$13,Bewertung!$C$14)))</f>
      </c>
      <c r="J14" s="13" t="s">
        <v>49</v>
      </c>
      <c r="K14" s="13" t="s">
        <v>70</v>
      </c>
      <c r="L14" s="14" t="s">
        <v>51</v>
      </c>
      <c r="M14" s="16">
        <v>45734</v>
      </c>
      <c r="N14" s="17">
        <f>IF(OR(M14="",I14=""),"",EDATE(M14,I14))</f>
      </c>
      <c r="O14" s="14"/>
      <c r="P14" s="14"/>
      <c r="Q14" s="14"/>
      <c r="R14" s="14"/>
      <c r="S14" s="14"/>
      <c r="T14" s="14"/>
      <c r="U14" s="14"/>
      <c r="V14" s="14"/>
      <c r="W14" s="14"/>
      <c r="X14" s="14"/>
      <c r="Y14" s="14"/>
      <c r="Z14" s="14"/>
      <c r="AA14" s="13" t="s">
        <v>97</v>
      </c>
    </row>
    <row r="15" spans="1:27" x14ac:dyDescent="0.25">
      <c r="A15" s="12">
        <v>11</v>
      </c>
      <c r="B15" s="13" t="s">
        <v>98</v>
      </c>
      <c r="C15" s="13" t="s">
        <v>99</v>
      </c>
      <c r="D15" s="13" t="s">
        <v>88</v>
      </c>
      <c r="E15" s="14">
        <v>1</v>
      </c>
      <c r="F15" s="14">
        <v>2</v>
      </c>
      <c r="G15" s="14">
        <v>1</v>
      </c>
      <c r="H15" s="15">
        <f>IF(COUNT(E15:G15)=3,SUM(E15:G15),"")</f>
      </c>
      <c r="I15" s="15">
        <f>IF(H15="","",IF(H15&gt;=Bewertung!$B$12,Bewertung!$C$12,IF(H15&gt;=Bewertung!$B$13,Bewertung!$C$13,Bewertung!$C$14)))</f>
      </c>
      <c r="J15" s="13" t="s">
        <v>49</v>
      </c>
      <c r="K15" s="13" t="s">
        <v>70</v>
      </c>
      <c r="L15" s="14" t="s">
        <v>51</v>
      </c>
      <c r="M15" s="16">
        <v>45608</v>
      </c>
      <c r="N15" s="17">
        <f>IF(OR(M15="",I15=""),"",EDATE(M15,I15))</f>
      </c>
      <c r="O15" s="14"/>
      <c r="P15" s="14"/>
      <c r="Q15" s="14"/>
      <c r="R15" s="14"/>
      <c r="S15" s="14"/>
      <c r="T15" s="14"/>
      <c r="U15" s="14"/>
      <c r="V15" s="14"/>
      <c r="W15" s="14"/>
      <c r="X15" s="14"/>
      <c r="Y15" s="14" t="s">
        <v>52</v>
      </c>
      <c r="Z15" s="14"/>
      <c r="AA15" s="13" t="s">
        <v>1</v>
      </c>
    </row>
    <row r="17" spans="2:2" x14ac:dyDescent="0.25">
      <c r="B17" s="8" t="s">
        <v>54</v>
      </c>
    </row>
    <row r="18" spans="2:3" x14ac:dyDescent="0.25">
      <c r="B18" s="18" t="s">
        <v>55</v>
      </c>
      <c r="C18" s="18">
        <f>COUNTIF(O5:Z15,"P")+COUNTIF(O5:Z15,"D")</f>
      </c>
    </row>
    <row r="19" spans="2:3" x14ac:dyDescent="0.25">
      <c r="B19" s="18" t="s">
        <v>56</v>
      </c>
      <c r="C19" s="18">
        <f>COUNTIF(O5:Z15,"D")</f>
      </c>
    </row>
    <row r="20" spans="2:3" x14ac:dyDescent="0.25">
      <c r="B20" s="18" t="s">
        <v>57</v>
      </c>
      <c r="C20" s="18">
        <f>COUNTIF(O5:Z15,"V")</f>
      </c>
    </row>
    <row r="21" spans="2:3" x14ac:dyDescent="0.25">
      <c r="B21" s="18" t="s">
        <v>58</v>
      </c>
      <c r="C21" s="19">
        <f>IF(C18=0,"",C19/C18)</f>
      </c>
    </row>
    <row r="23" spans="2:2" x14ac:dyDescent="0.25">
      <c r="B23" s="20" t="s">
        <v>59</v>
      </c>
    </row>
  </sheetData>
  <conditionalFormatting sqref="O5:Z15">
    <cfRule type="cellIs" dxfId="4" priority="1" operator="equal">
      <formula>"D"</formula>
    </cfRule>
    <cfRule type="cellIs" dxfId="5" priority="2" operator="equal">
      <formula>"V"</formula>
    </cfRule>
  </conditionalFormatting>
  <conditionalFormatting sqref="L5:L15">
    <cfRule type="cellIs" dxfId="6" priority="3" operator="equal">
      <formula>"Nein"</formula>
    </cfRule>
  </conditionalFormatting>
  <conditionalFormatting sqref="N5:N15">
    <cfRule type="expression" dxfId="7" priority="4">
      <formula>AND(N5&lt;&gt;"",N5&lt;TODAY())</formula>
    </cfRule>
  </conditionalFormatting>
  <dataValidations count="4">
    <dataValidation type="whole" allowBlank="1" showErrorMessage="1" error="Bitte 1, 2 oder 3 eingeben." sqref="E5:G15">
      <formula1>1</formula1>
      <formula2>3</formula2>
    </dataValidation>
    <dataValidation type="list" allowBlank="1" sqref="J5:J15">
      <formula1>"Systemaudit,Prozessaudit,Produktaudit,Lieferantenaudit,Remote-Audit"</formula1>
    </dataValidation>
    <dataValidation type="list" allowBlank="1" sqref="L5:L15">
      <formula1>"Ja,Nein"</formula1>
    </dataValidation>
    <dataValidation type="list" allowBlank="1" sqref="O5:Z15">
      <formula1>"P,D,V"</formula1>
    </dataValidation>
  </dataValidations>
  <hyperlinks>
    <hyperlink ref="B23" r:id="rId1"/>
  </hyperlinks>
  <pageSetup orientation="landscape"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FormatPr defaultRowHeight="15" outlineLevelRow="0" outlineLevelCol="0" x14ac:dyDescent="55"/>
  <cols>
    <col min="1" max="1" width="24" customWidth="1"/>
    <col min="2" max="2" width="34" customWidth="1"/>
    <col min="3" max="3" width="26" customWidth="1"/>
    <col min="4" max="4" width="24" customWidth="1"/>
    <col min="5" max="5" width="18" customWidth="1"/>
    <col min="6" max="6" width="30" customWidth="1"/>
  </cols>
  <sheetData>
    <row r="1" spans="1:1" x14ac:dyDescent="0.25">
      <c r="A1" s="7" t="s">
        <v>100</v>
      </c>
    </row>
    <row r="3" ht="18" customHeight="1" spans="1:6" x14ac:dyDescent="0.25">
      <c r="A3" s="21" t="s">
        <v>101</v>
      </c>
      <c r="B3" s="22" t="s">
        <v>102</v>
      </c>
      <c r="C3" s="22"/>
      <c r="D3" s="22"/>
      <c r="E3" s="22"/>
      <c r="F3" s="22"/>
    </row>
    <row r="4" ht="18" customHeight="1" spans="1:6" x14ac:dyDescent="0.25">
      <c r="A4" s="21" t="s">
        <v>28</v>
      </c>
      <c r="B4" s="22" t="s">
        <v>103</v>
      </c>
      <c r="C4" s="22"/>
      <c r="D4" s="22"/>
      <c r="E4" s="22"/>
      <c r="F4" s="22"/>
    </row>
    <row r="5" ht="30" customHeight="1" spans="1:6" x14ac:dyDescent="0.25">
      <c r="A5" s="21" t="s">
        <v>104</v>
      </c>
      <c r="B5" s="22" t="s">
        <v>105</v>
      </c>
      <c r="C5" s="22"/>
      <c r="D5" s="22"/>
      <c r="E5" s="22"/>
      <c r="F5" s="22"/>
    </row>
    <row r="6" ht="30" customHeight="1" spans="1:6" x14ac:dyDescent="0.25">
      <c r="A6" s="21" t="s">
        <v>106</v>
      </c>
      <c r="B6" s="22" t="s">
        <v>107</v>
      </c>
      <c r="C6" s="22"/>
      <c r="D6" s="22"/>
      <c r="E6" s="22"/>
      <c r="F6" s="22"/>
    </row>
    <row r="7" ht="30" customHeight="1" spans="1:6" x14ac:dyDescent="0.25">
      <c r="A7" s="21" t="s">
        <v>108</v>
      </c>
      <c r="B7" s="22" t="s">
        <v>109</v>
      </c>
      <c r="C7" s="22"/>
      <c r="D7" s="22"/>
      <c r="E7" s="22"/>
      <c r="F7" s="22"/>
    </row>
    <row r="8" ht="18" customHeight="1" spans="1:6" x14ac:dyDescent="0.25">
      <c r="A8" s="21" t="s">
        <v>110</v>
      </c>
      <c r="B8" s="22" t="s">
        <v>111</v>
      </c>
      <c r="C8" s="22"/>
      <c r="D8" s="22"/>
      <c r="E8" s="22"/>
      <c r="F8" s="22"/>
    </row>
    <row r="9" ht="30" customHeight="1" spans="1:6" x14ac:dyDescent="0.25">
      <c r="A9" s="21" t="s">
        <v>112</v>
      </c>
      <c r="B9" s="22" t="s">
        <v>113</v>
      </c>
      <c r="C9" s="22"/>
      <c r="D9" s="22"/>
      <c r="E9" s="22"/>
      <c r="F9" s="22"/>
    </row>
    <row r="10" ht="18" customHeight="1" spans="1:6" x14ac:dyDescent="0.25">
      <c r="A10" s="21" t="s">
        <v>114</v>
      </c>
      <c r="B10" s="22" t="s">
        <v>115</v>
      </c>
      <c r="C10" s="22"/>
      <c r="D10" s="22"/>
      <c r="E10" s="22"/>
      <c r="F10" s="22"/>
    </row>
    <row r="11" ht="30" customHeight="1" spans="1:6" x14ac:dyDescent="0.25">
      <c r="A11" s="21" t="s">
        <v>116</v>
      </c>
      <c r="B11" s="22" t="s">
        <v>117</v>
      </c>
      <c r="C11" s="22"/>
      <c r="D11" s="22"/>
      <c r="E11" s="22"/>
      <c r="F11" s="22"/>
    </row>
    <row r="12" ht="30" customHeight="1" spans="1:6" x14ac:dyDescent="0.25">
      <c r="A12" s="21" t="s">
        <v>118</v>
      </c>
      <c r="B12" s="22" t="s">
        <v>119</v>
      </c>
      <c r="C12" s="22"/>
      <c r="D12" s="22"/>
      <c r="E12" s="22"/>
      <c r="F12" s="22"/>
    </row>
    <row r="13" ht="18" customHeight="1" spans="1:6" x14ac:dyDescent="0.25">
      <c r="A13" s="21" t="s">
        <v>120</v>
      </c>
      <c r="B13" s="22" t="s">
        <v>121</v>
      </c>
      <c r="C13" s="22"/>
      <c r="D13" s="22"/>
      <c r="E13" s="22"/>
      <c r="F13" s="22"/>
    </row>
    <row r="14" ht="18" customHeight="1" spans="1:6" x14ac:dyDescent="0.25">
      <c r="A14" s="21" t="s">
        <v>122</v>
      </c>
      <c r="B14" s="22" t="s">
        <v>123</v>
      </c>
      <c r="C14" s="22"/>
      <c r="D14" s="22"/>
      <c r="E14" s="22"/>
      <c r="F14" s="22"/>
    </row>
    <row r="16" spans="1:1" x14ac:dyDescent="0.25">
      <c r="A16" s="23" t="s">
        <v>124</v>
      </c>
    </row>
    <row r="17" spans="1:6" x14ac:dyDescent="0.25">
      <c r="A17" s="24" t="s">
        <v>125</v>
      </c>
      <c r="B17" s="24" t="s">
        <v>126</v>
      </c>
      <c r="C17" s="24" t="s">
        <v>127</v>
      </c>
      <c r="D17" s="24" t="s">
        <v>128</v>
      </c>
      <c r="E17" s="24" t="s">
        <v>29</v>
      </c>
      <c r="F17" s="24" t="s">
        <v>129</v>
      </c>
    </row>
    <row r="18" spans="1:6" x14ac:dyDescent="0.25">
      <c r="A18" s="22" t="s">
        <v>130</v>
      </c>
      <c r="B18" s="22" t="s">
        <v>131</v>
      </c>
      <c r="C18" s="22" t="s">
        <v>132</v>
      </c>
      <c r="D18" s="22" t="s">
        <v>133</v>
      </c>
      <c r="E18" s="22" t="s">
        <v>134</v>
      </c>
      <c r="F18" s="22" t="s">
        <v>135</v>
      </c>
    </row>
    <row r="19" spans="1:6" x14ac:dyDescent="0.25">
      <c r="A19" s="22" t="s">
        <v>136</v>
      </c>
      <c r="B19" s="22" t="s">
        <v>137</v>
      </c>
      <c r="C19" s="22" t="s">
        <v>138</v>
      </c>
      <c r="D19" s="22" t="s">
        <v>138</v>
      </c>
      <c r="E19" s="22" t="s">
        <v>50</v>
      </c>
      <c r="F19" s="22" t="s">
        <v>139</v>
      </c>
    </row>
    <row r="20" spans="1:6" x14ac:dyDescent="0.25">
      <c r="A20" s="22" t="s">
        <v>140</v>
      </c>
      <c r="B20" s="22" t="s">
        <v>141</v>
      </c>
      <c r="C20" s="22" t="s">
        <v>142</v>
      </c>
      <c r="D20" s="22" t="s">
        <v>143</v>
      </c>
      <c r="E20" s="22" t="s">
        <v>134</v>
      </c>
      <c r="F20" s="22" t="s">
        <v>144</v>
      </c>
    </row>
    <row r="21" spans="1:6" x14ac:dyDescent="0.25">
      <c r="A21" s="22" t="s">
        <v>145</v>
      </c>
      <c r="B21" s="22" t="s">
        <v>146</v>
      </c>
      <c r="C21" s="22" t="s">
        <v>147</v>
      </c>
      <c r="D21" s="22" t="s">
        <v>148</v>
      </c>
      <c r="E21" s="22" t="s">
        <v>70</v>
      </c>
      <c r="F21" s="22" t="s">
        <v>149</v>
      </c>
    </row>
    <row r="22" spans="1:6" x14ac:dyDescent="0.25">
      <c r="A22" s="22" t="s">
        <v>150</v>
      </c>
      <c r="B22" s="22" t="s">
        <v>151</v>
      </c>
      <c r="C22" s="22" t="s">
        <v>152</v>
      </c>
      <c r="D22" s="22" t="s">
        <v>153</v>
      </c>
      <c r="E22" s="22" t="s">
        <v>70</v>
      </c>
      <c r="F22" s="22" t="s">
        <v>154</v>
      </c>
    </row>
    <row r="23" spans="1:6" x14ac:dyDescent="0.25">
      <c r="A23" s="22" t="s">
        <v>155</v>
      </c>
      <c r="B23" s="22" t="s">
        <v>156</v>
      </c>
      <c r="C23" s="22" t="s">
        <v>1</v>
      </c>
      <c r="D23" s="22" t="s">
        <v>1</v>
      </c>
      <c r="E23" s="22" t="s">
        <v>134</v>
      </c>
      <c r="F23" s="22" t="s">
        <v>157</v>
      </c>
    </row>
    <row r="24" spans="1:6" x14ac:dyDescent="0.25">
      <c r="A24" s="22" t="s">
        <v>158</v>
      </c>
      <c r="B24" s="22" t="s">
        <v>159</v>
      </c>
      <c r="C24" s="22" t="s">
        <v>132</v>
      </c>
      <c r="D24" s="22" t="s">
        <v>160</v>
      </c>
      <c r="E24" s="22" t="s">
        <v>134</v>
      </c>
      <c r="F24" s="22" t="s">
        <v>1</v>
      </c>
    </row>
    <row r="25" spans="1:6" x14ac:dyDescent="0.25">
      <c r="A25" s="22" t="s">
        <v>1</v>
      </c>
      <c r="B25" s="22" t="s">
        <v>1</v>
      </c>
      <c r="C25" s="22" t="s">
        <v>1</v>
      </c>
      <c r="D25" s="22" t="s">
        <v>1</v>
      </c>
      <c r="E25" s="22" t="s">
        <v>1</v>
      </c>
      <c r="F25" s="22" t="s">
        <v>1</v>
      </c>
    </row>
    <row r="26" spans="1:6" x14ac:dyDescent="0.25">
      <c r="A26" s="22" t="s">
        <v>1</v>
      </c>
      <c r="B26" s="22" t="s">
        <v>1</v>
      </c>
      <c r="C26" s="22" t="s">
        <v>1</v>
      </c>
      <c r="D26" s="22" t="s">
        <v>1</v>
      </c>
      <c r="E26" s="22" t="s">
        <v>1</v>
      </c>
      <c r="F26" s="22" t="s">
        <v>1</v>
      </c>
    </row>
    <row r="27" spans="1:6" x14ac:dyDescent="0.25">
      <c r="A27" s="22" t="s">
        <v>1</v>
      </c>
      <c r="B27" s="22" t="s">
        <v>1</v>
      </c>
      <c r="C27" s="22" t="s">
        <v>1</v>
      </c>
      <c r="D27" s="22" t="s">
        <v>1</v>
      </c>
      <c r="E27" s="22" t="s">
        <v>1</v>
      </c>
      <c r="F27" s="22" t="s">
        <v>1</v>
      </c>
    </row>
    <row r="28" spans="1:6" x14ac:dyDescent="0.25">
      <c r="A28" s="22" t="s">
        <v>1</v>
      </c>
      <c r="B28" s="22" t="s">
        <v>1</v>
      </c>
      <c r="C28" s="22" t="s">
        <v>1</v>
      </c>
      <c r="D28" s="22" t="s">
        <v>1</v>
      </c>
      <c r="E28" s="22" t="s">
        <v>1</v>
      </c>
      <c r="F28" s="22" t="s">
        <v>1</v>
      </c>
    </row>
    <row r="29" spans="1:6" x14ac:dyDescent="0.25">
      <c r="A29" s="22" t="s">
        <v>1</v>
      </c>
      <c r="B29" s="22" t="s">
        <v>1</v>
      </c>
      <c r="C29" s="22" t="s">
        <v>1</v>
      </c>
      <c r="D29" s="22" t="s">
        <v>1</v>
      </c>
      <c r="E29" s="22" t="s">
        <v>1</v>
      </c>
      <c r="F29" s="22" t="s">
        <v>1</v>
      </c>
    </row>
    <row r="30" spans="1:6" x14ac:dyDescent="0.25">
      <c r="A30" s="22" t="s">
        <v>1</v>
      </c>
      <c r="B30" s="22" t="s">
        <v>1</v>
      </c>
      <c r="C30" s="22" t="s">
        <v>1</v>
      </c>
      <c r="D30" s="22" t="s">
        <v>1</v>
      </c>
      <c r="E30" s="22" t="s">
        <v>1</v>
      </c>
      <c r="F30" s="22" t="s">
        <v>1</v>
      </c>
    </row>
    <row r="32" spans="1:1" x14ac:dyDescent="0.25">
      <c r="A32" s="20" t="s">
        <v>161</v>
      </c>
    </row>
  </sheetData>
  <mergeCells count="12">
    <mergeCell ref="B3:F3"/>
    <mergeCell ref="B4:F4"/>
    <mergeCell ref="B5:F5"/>
    <mergeCell ref="B6:F6"/>
    <mergeCell ref="B7:F7"/>
    <mergeCell ref="B8:F8"/>
    <mergeCell ref="B9:F9"/>
    <mergeCell ref="B10:F10"/>
    <mergeCell ref="B11:F11"/>
    <mergeCell ref="B12:F12"/>
    <mergeCell ref="B13:F13"/>
    <mergeCell ref="B14:F14"/>
  </mergeCells>
  <hyperlinks>
    <hyperlink ref="A32" r:id="rId1"/>
  </hyperlinks>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Anleitung</vt:lpstr>
      <vt:lpstr>Auditprogramm</vt:lpstr>
      <vt:lpstr>Beispiel Fertigung</vt:lpstr>
      <vt:lpstr>Auditplan</vt:lpstr>
      <vt:lpstr>Bewertung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2026-10-10T13:28:31Z</dcterms:created>
  <dcterms:modified xsi:type="dcterms:W3CDTF">2026-10-10T13:28:31Z</dcterms:modified>
</cp:coreProperties>
</file>